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СВОД!$A$1:$P$26</definedName>
  </definedNames>
  <calcPr calcId="145621"/>
</workbook>
</file>

<file path=xl/calcChain.xml><?xml version="1.0" encoding="utf-8"?>
<calcChain xmlns="http://schemas.openxmlformats.org/spreadsheetml/2006/main">
  <c r="N33" i="16" l="1"/>
  <c r="N32" i="16"/>
  <c r="N31" i="16"/>
  <c r="I31" i="16"/>
  <c r="J31" i="16" s="1"/>
  <c r="N30" i="16"/>
  <c r="I30" i="16"/>
  <c r="J30" i="16" s="1"/>
  <c r="N29" i="16"/>
  <c r="I29" i="16"/>
  <c r="J29" i="16" s="1"/>
  <c r="N28" i="16"/>
  <c r="I28" i="16"/>
  <c r="J28" i="16" s="1"/>
  <c r="N27" i="16"/>
  <c r="I27" i="16"/>
  <c r="E27" i="16"/>
  <c r="J27" i="16" s="1"/>
  <c r="O27" i="16" s="1"/>
  <c r="N17" i="16" l="1"/>
  <c r="I17" i="16"/>
  <c r="J17" i="16" s="1"/>
  <c r="N16" i="16"/>
  <c r="I16" i="16"/>
  <c r="J16" i="16" s="1"/>
  <c r="N15" i="16"/>
  <c r="N14" i="16"/>
  <c r="N13" i="16"/>
  <c r="I13" i="16"/>
  <c r="E13" i="16"/>
  <c r="J13" i="16" l="1"/>
  <c r="O13" i="16" s="1"/>
  <c r="N25" i="16"/>
  <c r="N24" i="16"/>
  <c r="N23" i="16"/>
  <c r="I23" i="16"/>
  <c r="J23" i="16" s="1"/>
  <c r="N22" i="16"/>
  <c r="I22" i="16"/>
  <c r="J22" i="16" s="1"/>
  <c r="N21" i="16"/>
  <c r="I21" i="16"/>
  <c r="J21" i="16" s="1"/>
  <c r="N20" i="16"/>
  <c r="I20" i="16"/>
  <c r="J20" i="16" s="1"/>
  <c r="E19" i="16"/>
  <c r="I19" i="16"/>
  <c r="N19" i="16"/>
  <c r="E7" i="16"/>
  <c r="I7" i="16"/>
  <c r="N8" i="16"/>
  <c r="N9" i="16"/>
  <c r="N10" i="16"/>
  <c r="N11" i="16"/>
  <c r="N7" i="16"/>
  <c r="I8" i="16"/>
  <c r="J8" i="16" s="1"/>
  <c r="I9" i="16"/>
  <c r="J9" i="16" s="1"/>
  <c r="I10" i="16"/>
  <c r="J10" i="16" s="1"/>
  <c r="I11" i="16"/>
  <c r="J11" i="16" s="1"/>
  <c r="J19" i="16" l="1"/>
  <c r="O19" i="16" s="1"/>
  <c r="J7" i="16"/>
  <c r="O7" i="16" s="1"/>
</calcChain>
</file>

<file path=xl/sharedStrings.xml><?xml version="1.0" encoding="utf-8"?>
<sst xmlns="http://schemas.openxmlformats.org/spreadsheetml/2006/main" count="108" uniqueCount="86">
  <si>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</si>
  <si>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</si>
  <si>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</si>
  <si>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</si>
  <si>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</si>
  <si>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</si>
  <si>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</si>
  <si>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</si>
  <si>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</si>
  <si>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</si>
  <si>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</si>
  <si>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</si>
  <si>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</si>
  <si>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</si>
  <si>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</si>
  <si>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</si>
  <si>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</si>
  <si>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</si>
  <si>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</si>
  <si>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</si>
  <si>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</si>
  <si>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</si>
  <si>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</si>
  <si>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</si>
  <si>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</si>
  <si>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</si>
  <si>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</si>
  <si>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</si>
  <si>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</si>
  <si>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</si>
  <si>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</si>
  <si>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</si>
  <si>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</si>
  <si>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</si>
  <si>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</si>
  <si>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</si>
  <si>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</si>
  <si>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</si>
  <si>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</si>
  <si>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</si>
  <si>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</si>
  <si>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</si>
  <si>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Фактически освоенный объем финансирования программы за 2015 г., тыс. рублей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</si>
  <si>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</si>
  <si>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</si>
  <si>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</si>
  <si>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</si>
  <si>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</si>
  <si>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Целевое значение на 2015 г.</t>
  </si>
  <si>
    <t>Степень достижения целевого значений, %</t>
  </si>
  <si>
    <t>13=12/11*100%</t>
  </si>
  <si>
    <t>Уровень эффективности реализации программы</t>
  </si>
  <si>
    <t>14= общая степень  достижения цели/9столбец*100%</t>
  </si>
  <si>
    <t>Наименование показателя,             единица измерения</t>
  </si>
  <si>
    <t>Итого общая степень достижения целей программы</t>
  </si>
  <si>
    <t>Фактическое значение за 2015 г.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</si>
  <si>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</si>
  <si>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Число основных мероприятий, запланированных к реализации в 2015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</si>
  <si>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2015 г., тыс. рублей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</si>
  <si>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</si>
  <si>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</si>
  <si>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</si>
  <si>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</si>
  <si>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Сводный годовой отчет об эффективности реализации  муниципальных программ  Торбеевского  муниципального района за 2015 год</t>
  </si>
  <si>
    <t>Устойчивое развитие сельских территорий на 2014-2017 годы и на период до 2020 года</t>
  </si>
  <si>
    <t>В 2015 году проведена реконструкция водозаборного узла и сетей водоснабжения в с. Татарские Юнки Торбеевского муниципального района Республики Мордовия  (вторая очередь строительства), на общую сумму  1 000,0 тыс. рублей (560 тыс. руб – федеральные средства, 240 – республиканские средства, 20 – местный бюджет, 180 – внебюджетные источники). Отреконструировано – 1,577 км водопровода.                   Проведено строительство объекта: "Водоснабжение с. Красаевка Торбеевского муниципального района РМ" (первая очередь строительства), на общую сумму 700,0 тыс. рублей (392 тыс. руб – федеральные средства, 168 – республиканские средства, 20 – местный бюджет, 120 – внебюджетные источники). Общая протяженность водопроводной сети – 670 метров водопровода.                                                      В 2014 году, в рамках реализации программы, получили свидетельства 17 семей, 9 граждан и 8 молодых, на текущий момент 16 из них  введены в эксплуатацию.В 2015 году получили свидетельства 3 семьи, также данные дома уже введены в эксплуатацию. Общая площадь введенного жилья составила около 2200 кв.м.</t>
  </si>
  <si>
    <t xml:space="preserve">Ввод (приобретение) жилья для граждан, проживающих в сельских поселениях, тыс. кв.м,                           </t>
  </si>
  <si>
    <t>Строительство локальных водопроводов в сельских поселениях муниципального района, км</t>
  </si>
  <si>
    <t>удовлетворительный уровень эффективности</t>
  </si>
  <si>
    <t xml:space="preserve">Энергосбережение и повышение энергетической эффективности в Торбеевском муниципальном районе на 2011-2015 годы </t>
  </si>
  <si>
    <t>Замена окон на стеклопакеты, шт</t>
  </si>
  <si>
    <t>Тепловая изоляция трубопроводов и повышение энергетической эффективности оборудования тепловых пунктов, разводящих трубопроводов отопления и горячего водоснабжения, м</t>
  </si>
  <si>
    <t>Замена котлов, шт</t>
  </si>
  <si>
    <t>Реконструкция системы теплоснабжения котельных п.Торбеево</t>
  </si>
  <si>
    <t xml:space="preserve">В 2015 году были заменены окна МБОУ "Торбеевская основная общеобразовательная школа № 2", на общую сумму  28,050 тыс. рублей (28,050-местный бюджет). Заменена 0,5 км. тепловых сетей и теплоизоляционных конструкций на общую сумму 500,0 тыс. рублей (500,0 – внебюджетные источники). Отремонтировано три городских котельных на сумму 200 тыс. рублей (200,0 – внебюджетные источники). Проведена диспетчиризация котельной Краснопольской ООШ на сумму 75,5 тыс. рублей (75,5 местный бюджет)                                                                           </t>
  </si>
  <si>
    <t>Обеспечение безопасности населения на транспорте на территории Торбеевского муниципального района Республики Мордовия на 2014 – 2018 годы</t>
  </si>
  <si>
    <t xml:space="preserve"> меры по устранению дефектов дорожного покрытия, тыс.рублей</t>
  </si>
  <si>
    <t>Установка искусственных препятствий и оборудование их соответствующими дорожными знаками, вблизи школ и дошкольных учреждений, больницы, учреждений дополнительного образования.</t>
  </si>
  <si>
    <t>В отчетном году был проведен ямочный ремонт автомобильных дорог городского и сельских поселений муниципального района, общей протяженностью - 8,3 км.                                                          В 2015 году установлено 8 искусственных препятствий и 32 знака "Пешеходный переход", вблизи школ и дошкольных учреждений, больницы, учреждений дополнительного образования.</t>
  </si>
  <si>
    <t>высокоэффективная</t>
  </si>
  <si>
    <t>Жилище</t>
  </si>
  <si>
    <t>Обеспечение жильем молодых семей  федеральной целевой программы "Жилище"</t>
  </si>
  <si>
    <t>Водоснабжение улиц Зеленая, Первомайская, Строительная, Полевая, Ушакова, п.м.</t>
  </si>
  <si>
    <t>Газоснабжение улиц Зеленая, Первомайская, Строительная, Полевая, Ушакова,п.м.</t>
  </si>
  <si>
    <t>неэффективная</t>
  </si>
  <si>
    <t>В отчетном году было продолжено строительство водопровода ул. Зеленая, Первомайская, Строительная, Полевая, Ушакова (второй и третий этап строительства) общей протяженностью -2,7км . Также завершено газоснабжение вышеуказанных улиц.                                                                  В рамках реализации подпрограммы Обеспечение жильем молодых семей  федеральной целевой программы "Жилище" было выдано 2 сертификата, введено в эксплуатацию - 200 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</si>
</sst>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4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top" wrapText="1"/>
    </xf>
    <xf numFmtId="0" fontId="2" fillId="0" borderId="2" xfId="2" applyFont="1" applyFill="1" applyBorder="1" applyAlignment="1">
      <alignment vertical="top" wrapText="1"/>
    </xf>
    <xf numFmtId="0" fontId="1" fillId="0" borderId="2" xfId="2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2" applyFont="1" applyFill="1" applyBorder="1" applyAlignment="1">
      <alignment vertical="center" wrapText="1"/>
    </xf>
    <xf numFmtId="167" fontId="1" fillId="0" borderId="2" xfId="2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wrapText="1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167" fontId="0" fillId="0" borderId="9" xfId="0" applyNumberFormat="1" applyFill="1" applyBorder="1"/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8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4"/>
  <sheetViews>
    <sheetView tabSelected="1" zoomScale="55" zoomScaleNormal="55" zoomScaleSheetLayoutView="70" workbookViewId="0">
      <pane xSplit="15" ySplit="5" topLeftCell="P24" activePane="bottomRight" state="frozen"/>
      <selection pane="topRight" activeCell="P1" sqref="P1"/>
      <selection pane="bottomLeft" activeCell="A6" sqref="A6"/>
      <selection pane="bottomRight" activeCell="P27" sqref="P27:P34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110" t="s">
        <v>63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18" t="s">
        <v>0</v>
      </c>
      <c r="B4" s="111" t="s">
        <v>36</v>
      </c>
      <c r="C4" s="115" t="s">
        <v>37</v>
      </c>
      <c r="D4" s="116"/>
      <c r="E4" s="117"/>
      <c r="F4" s="120" t="s">
        <v>41</v>
      </c>
      <c r="G4" s="121"/>
      <c r="H4" s="121"/>
      <c r="I4" s="121"/>
      <c r="J4" s="122"/>
      <c r="K4" s="123" t="s">
        <v>47</v>
      </c>
      <c r="L4" s="123"/>
      <c r="M4" s="123"/>
      <c r="N4" s="123"/>
      <c r="O4" s="111" t="s">
        <v>51</v>
      </c>
      <c r="P4" s="113" t="s">
        <v>56</v>
      </c>
      <c r="Q4" s="33"/>
      <c r="R4" s="33"/>
    </row>
    <row r="5" spans="1:130" s="32" customFormat="1" ht="168" customHeight="1" x14ac:dyDescent="0.25">
      <c r="A5" s="119"/>
      <c r="B5" s="112"/>
      <c r="C5" s="41" t="s">
        <v>57</v>
      </c>
      <c r="D5" s="41" t="s">
        <v>38</v>
      </c>
      <c r="E5" s="42" t="s">
        <v>39</v>
      </c>
      <c r="F5" s="42" t="s">
        <v>3</v>
      </c>
      <c r="G5" s="43" t="s">
        <v>58</v>
      </c>
      <c r="H5" s="43" t="s">
        <v>42</v>
      </c>
      <c r="I5" s="43" t="s">
        <v>44</v>
      </c>
      <c r="J5" s="43" t="s">
        <v>45</v>
      </c>
      <c r="K5" s="43" t="s">
        <v>53</v>
      </c>
      <c r="L5" s="44" t="s">
        <v>48</v>
      </c>
      <c r="M5" s="44" t="s">
        <v>55</v>
      </c>
      <c r="N5" s="44" t="s">
        <v>49</v>
      </c>
      <c r="O5" s="112"/>
      <c r="P5" s="114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40</v>
      </c>
      <c r="F6" s="41">
        <v>5</v>
      </c>
      <c r="G6" s="41">
        <v>6</v>
      </c>
      <c r="H6" s="41">
        <v>7</v>
      </c>
      <c r="I6" s="41" t="s">
        <v>43</v>
      </c>
      <c r="J6" s="41" t="s">
        <v>46</v>
      </c>
      <c r="K6" s="41">
        <v>10</v>
      </c>
      <c r="L6" s="41">
        <v>11</v>
      </c>
      <c r="M6" s="41">
        <v>12</v>
      </c>
      <c r="N6" s="41" t="s">
        <v>50</v>
      </c>
      <c r="O6" s="46" t="s">
        <v>52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89.25" customHeight="1" x14ac:dyDescent="0.25">
      <c r="A7" s="98">
        <v>1</v>
      </c>
      <c r="B7" s="124" t="s">
        <v>64</v>
      </c>
      <c r="C7" s="68">
        <v>3</v>
      </c>
      <c r="D7" s="68">
        <v>3</v>
      </c>
      <c r="E7" s="68">
        <f>D7/C7*100</f>
        <v>100</v>
      </c>
      <c r="F7" s="40" t="s">
        <v>6</v>
      </c>
      <c r="G7" s="48">
        <v>65000</v>
      </c>
      <c r="H7" s="48">
        <v>7858.6</v>
      </c>
      <c r="I7" s="48">
        <f>H7/G7*100</f>
        <v>12.090153846153846</v>
      </c>
      <c r="J7" s="70">
        <f>E7/I7*100</f>
        <v>827.1193342325605</v>
      </c>
      <c r="K7" s="71" t="s">
        <v>66</v>
      </c>
      <c r="L7" s="72">
        <v>1.8</v>
      </c>
      <c r="M7" s="73">
        <v>1.5</v>
      </c>
      <c r="N7" s="52">
        <f>M7/L7*100</f>
        <v>83.333333333333329</v>
      </c>
      <c r="O7" s="83">
        <f>N12/J7*100</f>
        <v>6.1417981538461532</v>
      </c>
      <c r="P7" s="86" t="s">
        <v>84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99"/>
      <c r="B8" s="102"/>
      <c r="C8" s="89" t="s">
        <v>65</v>
      </c>
      <c r="D8" s="90"/>
      <c r="E8" s="91"/>
      <c r="F8" s="53" t="s">
        <v>60</v>
      </c>
      <c r="G8" s="54">
        <v>30700</v>
      </c>
      <c r="H8" s="54">
        <v>3843.5549999999998</v>
      </c>
      <c r="I8" s="48">
        <f>H8/G8*100</f>
        <v>12.519723127035832</v>
      </c>
      <c r="J8" s="70">
        <f>E8/I8*100</f>
        <v>0</v>
      </c>
      <c r="K8" s="55" t="s">
        <v>67</v>
      </c>
      <c r="L8" s="44">
        <v>12.7</v>
      </c>
      <c r="M8" s="51">
        <v>2.3199999999999998</v>
      </c>
      <c r="N8" s="52">
        <f t="shared" ref="N8:N11" si="0">M8/L8*100</f>
        <v>18.26771653543307</v>
      </c>
      <c r="O8" s="84"/>
      <c r="P8" s="87"/>
      <c r="Q8" s="33"/>
      <c r="R8" s="33"/>
    </row>
    <row r="9" spans="1:130" s="32" customFormat="1" ht="76.5" customHeight="1" x14ac:dyDescent="0.25">
      <c r="A9" s="99"/>
      <c r="B9" s="102"/>
      <c r="C9" s="92"/>
      <c r="D9" s="93"/>
      <c r="E9" s="94"/>
      <c r="F9" s="53" t="s">
        <v>59</v>
      </c>
      <c r="G9" s="54">
        <v>14400</v>
      </c>
      <c r="H9" s="54">
        <v>1716.085</v>
      </c>
      <c r="I9" s="48">
        <f>H9/G9*100</f>
        <v>11.917256944444444</v>
      </c>
      <c r="J9" s="70">
        <f>E9/I9*100</f>
        <v>0</v>
      </c>
      <c r="K9" s="55">
        <v>3</v>
      </c>
      <c r="L9" s="50"/>
      <c r="M9" s="51"/>
      <c r="N9" s="52" t="e">
        <f t="shared" si="0"/>
        <v>#DIV/0!</v>
      </c>
      <c r="O9" s="84"/>
      <c r="P9" s="87"/>
      <c r="Q9" s="33"/>
      <c r="R9" s="33"/>
    </row>
    <row r="10" spans="1:130" s="32" customFormat="1" ht="65.25" customHeight="1" x14ac:dyDescent="0.25">
      <c r="A10" s="99"/>
      <c r="B10" s="102"/>
      <c r="C10" s="92"/>
      <c r="D10" s="93"/>
      <c r="E10" s="94"/>
      <c r="F10" s="53" t="s">
        <v>61</v>
      </c>
      <c r="G10" s="54">
        <v>400</v>
      </c>
      <c r="H10" s="54">
        <v>103.193</v>
      </c>
      <c r="I10" s="48">
        <f>H10/G10*100</f>
        <v>25.798249999999999</v>
      </c>
      <c r="J10" s="70">
        <f>E10/I10*100</f>
        <v>0</v>
      </c>
      <c r="K10" s="55">
        <v>4</v>
      </c>
      <c r="L10" s="50"/>
      <c r="M10" s="51"/>
      <c r="N10" s="52" t="e">
        <f t="shared" si="0"/>
        <v>#DIV/0!</v>
      </c>
      <c r="O10" s="84"/>
      <c r="P10" s="87"/>
      <c r="Q10" s="33"/>
      <c r="R10" s="33"/>
    </row>
    <row r="11" spans="1:130" s="32" customFormat="1" ht="86.25" customHeight="1" x14ac:dyDescent="0.25">
      <c r="A11" s="99"/>
      <c r="B11" s="102"/>
      <c r="C11" s="92"/>
      <c r="D11" s="93"/>
      <c r="E11" s="94"/>
      <c r="F11" s="56" t="s">
        <v>62</v>
      </c>
      <c r="G11" s="54">
        <v>19500</v>
      </c>
      <c r="H11" s="54">
        <v>2195.7750000000001</v>
      </c>
      <c r="I11" s="48">
        <f>H11/G11*100</f>
        <v>11.260384615384615</v>
      </c>
      <c r="J11" s="70">
        <f>E11/I11*100</f>
        <v>0</v>
      </c>
      <c r="K11" s="55">
        <v>5</v>
      </c>
      <c r="L11" s="50"/>
      <c r="M11" s="51"/>
      <c r="N11" s="52" t="e">
        <f t="shared" si="0"/>
        <v>#DIV/0!</v>
      </c>
      <c r="O11" s="84"/>
      <c r="P11" s="87"/>
      <c r="Q11" s="34"/>
      <c r="R11" s="33"/>
    </row>
    <row r="12" spans="1:130" ht="103.5" customHeight="1" thickBot="1" x14ac:dyDescent="0.3">
      <c r="A12" s="100"/>
      <c r="B12" s="103"/>
      <c r="C12" s="95"/>
      <c r="D12" s="96"/>
      <c r="E12" s="97"/>
      <c r="F12" s="65"/>
      <c r="G12" s="66"/>
      <c r="H12" s="66"/>
      <c r="I12" s="66"/>
      <c r="J12" s="67"/>
      <c r="K12" s="107" t="s">
        <v>54</v>
      </c>
      <c r="L12" s="108"/>
      <c r="M12" s="109"/>
      <c r="N12" s="69">
        <v>50.8</v>
      </c>
      <c r="O12" s="85"/>
      <c r="P12" s="88"/>
    </row>
    <row r="13" spans="1:130" s="32" customFormat="1" ht="66.75" customHeight="1" x14ac:dyDescent="0.25">
      <c r="A13" s="98">
        <v>2</v>
      </c>
      <c r="B13" s="101" t="s">
        <v>69</v>
      </c>
      <c r="C13" s="68">
        <v>4</v>
      </c>
      <c r="D13" s="68">
        <v>4</v>
      </c>
      <c r="E13" s="68">
        <f>D13/C13*100</f>
        <v>100</v>
      </c>
      <c r="F13" s="40" t="s">
        <v>6</v>
      </c>
      <c r="G13" s="48">
        <v>803.6</v>
      </c>
      <c r="H13" s="48">
        <v>803.6</v>
      </c>
      <c r="I13" s="48">
        <f>H13/G13*100</f>
        <v>100</v>
      </c>
      <c r="J13" s="70">
        <f>E13/I13*100</f>
        <v>100</v>
      </c>
      <c r="K13" s="74" t="s">
        <v>70</v>
      </c>
      <c r="L13" s="50">
        <v>133</v>
      </c>
      <c r="M13" s="75">
        <v>3</v>
      </c>
      <c r="N13" s="52">
        <f>M13/L13*100</f>
        <v>2.2556390977443606</v>
      </c>
      <c r="O13" s="83">
        <f>N18/J13*100</f>
        <v>73.900000000000006</v>
      </c>
      <c r="P13" s="86" t="s">
        <v>68</v>
      </c>
      <c r="Q13" s="37"/>
      <c r="R13" s="37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</row>
    <row r="14" spans="1:130" s="32" customFormat="1" ht="79.5" customHeight="1" x14ac:dyDescent="0.25">
      <c r="A14" s="99"/>
      <c r="B14" s="102"/>
      <c r="C14" s="89" t="s">
        <v>74</v>
      </c>
      <c r="D14" s="90"/>
      <c r="E14" s="91"/>
      <c r="F14" s="53" t="s">
        <v>60</v>
      </c>
      <c r="G14" s="76">
        <v>0</v>
      </c>
      <c r="H14" s="76">
        <v>0</v>
      </c>
      <c r="I14" s="48">
        <v>0</v>
      </c>
      <c r="J14" s="70"/>
      <c r="K14" s="77" t="s">
        <v>71</v>
      </c>
      <c r="L14" s="81">
        <v>1152.8</v>
      </c>
      <c r="M14" s="75">
        <v>500</v>
      </c>
      <c r="N14" s="52">
        <f t="shared" ref="N14:N17" si="1">M14/L14*100</f>
        <v>43.372657876474676</v>
      </c>
      <c r="O14" s="84"/>
      <c r="P14" s="87"/>
      <c r="Q14" s="33"/>
      <c r="R14" s="33"/>
    </row>
    <row r="15" spans="1:130" s="32" customFormat="1" ht="76.5" customHeight="1" x14ac:dyDescent="0.25">
      <c r="A15" s="99"/>
      <c r="B15" s="102"/>
      <c r="C15" s="92"/>
      <c r="D15" s="93"/>
      <c r="E15" s="94"/>
      <c r="F15" s="53" t="s">
        <v>59</v>
      </c>
      <c r="G15" s="76">
        <v>0</v>
      </c>
      <c r="H15" s="76">
        <v>0</v>
      </c>
      <c r="I15" s="48">
        <v>0</v>
      </c>
      <c r="J15" s="70"/>
      <c r="K15" s="78" t="s">
        <v>72</v>
      </c>
      <c r="L15" s="50">
        <v>0</v>
      </c>
      <c r="M15" s="75">
        <v>1</v>
      </c>
      <c r="N15" s="52" t="e">
        <f t="shared" si="1"/>
        <v>#DIV/0!</v>
      </c>
      <c r="O15" s="84"/>
      <c r="P15" s="87"/>
      <c r="Q15" s="33"/>
      <c r="R15" s="33"/>
    </row>
    <row r="16" spans="1:130" s="32" customFormat="1" ht="65.25" customHeight="1" x14ac:dyDescent="0.25">
      <c r="A16" s="99"/>
      <c r="B16" s="102"/>
      <c r="C16" s="92"/>
      <c r="D16" s="93"/>
      <c r="E16" s="94"/>
      <c r="F16" s="53" t="s">
        <v>61</v>
      </c>
      <c r="G16" s="76">
        <v>103.55</v>
      </c>
      <c r="H16" s="76">
        <v>103.6</v>
      </c>
      <c r="I16" s="48">
        <f>H16/G16*100</f>
        <v>100.0482858522453</v>
      </c>
      <c r="J16" s="70">
        <f>E16/I16*100</f>
        <v>0</v>
      </c>
      <c r="K16" s="79" t="s">
        <v>73</v>
      </c>
      <c r="L16" s="50">
        <v>2</v>
      </c>
      <c r="M16" s="75">
        <v>3</v>
      </c>
      <c r="N16" s="52">
        <f t="shared" si="1"/>
        <v>150</v>
      </c>
      <c r="O16" s="84"/>
      <c r="P16" s="87"/>
      <c r="Q16" s="33"/>
      <c r="R16" s="33"/>
    </row>
    <row r="17" spans="1:129" s="32" customFormat="1" ht="86.25" customHeight="1" x14ac:dyDescent="0.25">
      <c r="A17" s="99"/>
      <c r="B17" s="102"/>
      <c r="C17" s="92"/>
      <c r="D17" s="93"/>
      <c r="E17" s="94"/>
      <c r="F17" s="56" t="s">
        <v>62</v>
      </c>
      <c r="G17" s="76">
        <v>700</v>
      </c>
      <c r="H17" s="76">
        <v>700</v>
      </c>
      <c r="I17" s="48">
        <f>H17/G17*100</f>
        <v>100</v>
      </c>
      <c r="J17" s="70">
        <f>E17/I17*100</f>
        <v>0</v>
      </c>
      <c r="K17" s="80">
        <v>5</v>
      </c>
      <c r="L17" s="50"/>
      <c r="M17" s="75"/>
      <c r="N17" s="52" t="e">
        <f t="shared" si="1"/>
        <v>#DIV/0!</v>
      </c>
      <c r="O17" s="84"/>
      <c r="P17" s="87"/>
      <c r="Q17" s="34"/>
      <c r="R17" s="33"/>
    </row>
    <row r="18" spans="1:129" ht="71.25" customHeight="1" thickBot="1" x14ac:dyDescent="0.3">
      <c r="A18" s="100"/>
      <c r="B18" s="103"/>
      <c r="C18" s="95"/>
      <c r="D18" s="96"/>
      <c r="E18" s="97"/>
      <c r="F18" s="65"/>
      <c r="G18" s="66"/>
      <c r="H18" s="66"/>
      <c r="I18" s="66"/>
      <c r="J18" s="67"/>
      <c r="K18" s="107" t="s">
        <v>54</v>
      </c>
      <c r="L18" s="108"/>
      <c r="M18" s="109"/>
      <c r="N18" s="69">
        <v>73.900000000000006</v>
      </c>
      <c r="O18" s="85"/>
      <c r="P18" s="88"/>
    </row>
    <row r="19" spans="1:129" s="32" customFormat="1" ht="66.75" customHeight="1" x14ac:dyDescent="0.25">
      <c r="A19" s="98">
        <v>3</v>
      </c>
      <c r="B19" s="101" t="s">
        <v>75</v>
      </c>
      <c r="C19" s="68">
        <v>2</v>
      </c>
      <c r="D19" s="68">
        <v>2</v>
      </c>
      <c r="E19" s="68">
        <f>D19/C19*100</f>
        <v>100</v>
      </c>
      <c r="F19" s="40" t="s">
        <v>6</v>
      </c>
      <c r="G19" s="48">
        <v>3950</v>
      </c>
      <c r="H19" s="48">
        <v>7230</v>
      </c>
      <c r="I19" s="48">
        <f>H19/G19*100</f>
        <v>183.03797468354429</v>
      </c>
      <c r="J19" s="70">
        <f>E19/I19*100</f>
        <v>54.633471645919784</v>
      </c>
      <c r="K19" s="49" t="s">
        <v>76</v>
      </c>
      <c r="L19" s="50">
        <v>3800</v>
      </c>
      <c r="M19" s="51">
        <v>5630</v>
      </c>
      <c r="N19" s="52">
        <f>M19/L19*100</f>
        <v>148.15789473684211</v>
      </c>
      <c r="O19" s="83">
        <f>N26/J19*100</f>
        <v>1111.7726582278478</v>
      </c>
      <c r="P19" s="86" t="s">
        <v>79</v>
      </c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162.75" customHeight="1" x14ac:dyDescent="0.25">
      <c r="A20" s="99"/>
      <c r="B20" s="102"/>
      <c r="C20" s="89" t="s">
        <v>78</v>
      </c>
      <c r="D20" s="90"/>
      <c r="E20" s="91"/>
      <c r="F20" s="53" t="s">
        <v>60</v>
      </c>
      <c r="G20" s="54">
        <v>0</v>
      </c>
      <c r="H20" s="54">
        <v>0</v>
      </c>
      <c r="I20" s="48" t="e">
        <f>H20/G20*100</f>
        <v>#DIV/0!</v>
      </c>
      <c r="J20" s="70" t="e">
        <f>E20/I20*100</f>
        <v>#DIV/0!</v>
      </c>
      <c r="K20" s="80" t="s">
        <v>77</v>
      </c>
      <c r="L20" s="81">
        <v>150</v>
      </c>
      <c r="M20" s="51">
        <v>1600</v>
      </c>
      <c r="N20" s="52">
        <f t="shared" ref="N20:N25" si="2">M20/L20*100</f>
        <v>1066.6666666666665</v>
      </c>
      <c r="O20" s="84"/>
      <c r="P20" s="87"/>
      <c r="Q20" s="33"/>
      <c r="R20" s="33"/>
    </row>
    <row r="21" spans="1:129" s="32" customFormat="1" ht="76.5" customHeight="1" x14ac:dyDescent="0.25">
      <c r="A21" s="99"/>
      <c r="B21" s="102"/>
      <c r="C21" s="92"/>
      <c r="D21" s="93"/>
      <c r="E21" s="94"/>
      <c r="F21" s="53" t="s">
        <v>59</v>
      </c>
      <c r="G21" s="54">
        <v>0</v>
      </c>
      <c r="H21" s="54">
        <v>0</v>
      </c>
      <c r="I21" s="48" t="e">
        <f>H21/G21*100</f>
        <v>#DIV/0!</v>
      </c>
      <c r="J21" s="70" t="e">
        <f>E21/I21*100</f>
        <v>#DIV/0!</v>
      </c>
      <c r="K21" s="55">
        <v>3</v>
      </c>
      <c r="L21" s="50"/>
      <c r="M21" s="51"/>
      <c r="N21" s="52" t="e">
        <f t="shared" si="2"/>
        <v>#DIV/0!</v>
      </c>
      <c r="O21" s="84"/>
      <c r="P21" s="87"/>
      <c r="Q21" s="33"/>
      <c r="R21" s="33"/>
    </row>
    <row r="22" spans="1:129" s="32" customFormat="1" ht="65.25" customHeight="1" x14ac:dyDescent="0.25">
      <c r="A22" s="99"/>
      <c r="B22" s="102"/>
      <c r="C22" s="92"/>
      <c r="D22" s="93"/>
      <c r="E22" s="94"/>
      <c r="F22" s="53" t="s">
        <v>61</v>
      </c>
      <c r="G22" s="54">
        <v>3950</v>
      </c>
      <c r="H22" s="54">
        <v>7230</v>
      </c>
      <c r="I22" s="48">
        <f>H22/G22*100</f>
        <v>183.03797468354429</v>
      </c>
      <c r="J22" s="70">
        <f>E22/I22*100</f>
        <v>0</v>
      </c>
      <c r="K22" s="55">
        <v>4</v>
      </c>
      <c r="L22" s="50"/>
      <c r="M22" s="51"/>
      <c r="N22" s="52" t="e">
        <f t="shared" si="2"/>
        <v>#DIV/0!</v>
      </c>
      <c r="O22" s="84"/>
      <c r="P22" s="87"/>
      <c r="Q22" s="33"/>
      <c r="R22" s="33"/>
    </row>
    <row r="23" spans="1:129" s="32" customFormat="1" ht="86.25" customHeight="1" x14ac:dyDescent="0.25">
      <c r="A23" s="99"/>
      <c r="B23" s="102"/>
      <c r="C23" s="92"/>
      <c r="D23" s="93"/>
      <c r="E23" s="94"/>
      <c r="F23" s="56" t="s">
        <v>62</v>
      </c>
      <c r="G23" s="54">
        <v>0</v>
      </c>
      <c r="H23" s="54">
        <v>0</v>
      </c>
      <c r="I23" s="48" t="e">
        <f>H23/G23*100</f>
        <v>#DIV/0!</v>
      </c>
      <c r="J23" s="70" t="e">
        <f>E23/I23*100</f>
        <v>#DIV/0!</v>
      </c>
      <c r="K23" s="55">
        <v>5</v>
      </c>
      <c r="L23" s="50"/>
      <c r="M23" s="51"/>
      <c r="N23" s="52" t="e">
        <f t="shared" si="2"/>
        <v>#DIV/0!</v>
      </c>
      <c r="O23" s="84"/>
      <c r="P23" s="87"/>
      <c r="Q23" s="34"/>
      <c r="R23" s="33"/>
    </row>
    <row r="24" spans="1:129" ht="71.25" customHeight="1" x14ac:dyDescent="0.25">
      <c r="A24" s="99"/>
      <c r="B24" s="102"/>
      <c r="C24" s="92"/>
      <c r="D24" s="93"/>
      <c r="E24" s="94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2"/>
        <v>#DIV/0!</v>
      </c>
      <c r="O24" s="84"/>
      <c r="P24" s="87"/>
    </row>
    <row r="25" spans="1:129" ht="66.75" customHeight="1" x14ac:dyDescent="0.25">
      <c r="A25" s="99"/>
      <c r="B25" s="102"/>
      <c r="C25" s="92"/>
      <c r="D25" s="93"/>
      <c r="E25" s="94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2"/>
        <v>#DIV/0!</v>
      </c>
      <c r="O25" s="84"/>
      <c r="P25" s="87"/>
    </row>
    <row r="26" spans="1:129" ht="60" customHeight="1" thickBot="1" x14ac:dyDescent="0.3">
      <c r="A26" s="100"/>
      <c r="B26" s="103"/>
      <c r="C26" s="95"/>
      <c r="D26" s="96"/>
      <c r="E26" s="97"/>
      <c r="F26" s="65"/>
      <c r="G26" s="66"/>
      <c r="H26" s="66"/>
      <c r="I26" s="66"/>
      <c r="J26" s="67"/>
      <c r="K26" s="104" t="s">
        <v>54</v>
      </c>
      <c r="L26" s="105"/>
      <c r="M26" s="106"/>
      <c r="N26" s="69">
        <v>607.4</v>
      </c>
      <c r="O26" s="85"/>
      <c r="P26" s="88"/>
    </row>
    <row r="27" spans="1:129" ht="84" customHeight="1" x14ac:dyDescent="0.25">
      <c r="A27" s="98">
        <v>3</v>
      </c>
      <c r="B27" s="101" t="s">
        <v>80</v>
      </c>
      <c r="C27" s="68">
        <v>3</v>
      </c>
      <c r="D27" s="68">
        <v>3</v>
      </c>
      <c r="E27" s="68">
        <f>D27/C27*100</f>
        <v>100</v>
      </c>
      <c r="F27" s="40" t="s">
        <v>6</v>
      </c>
      <c r="G27" s="48">
        <v>4148.6930000000002</v>
      </c>
      <c r="H27" s="48">
        <v>4148.6930000000002</v>
      </c>
      <c r="I27" s="48">
        <f>H27/G27*100</f>
        <v>100</v>
      </c>
      <c r="J27" s="70">
        <f>E27/I27*100</f>
        <v>100</v>
      </c>
      <c r="K27" s="71" t="s">
        <v>82</v>
      </c>
      <c r="L27" s="50">
        <v>400</v>
      </c>
      <c r="M27" s="51">
        <v>2700</v>
      </c>
      <c r="N27" s="52">
        <f>M27/L27*100</f>
        <v>675</v>
      </c>
      <c r="O27" s="83">
        <f>N34/J27*100</f>
        <v>472.49999999999994</v>
      </c>
      <c r="P27" s="86" t="s">
        <v>79</v>
      </c>
    </row>
    <row r="28" spans="1:129" ht="75" x14ac:dyDescent="0.25">
      <c r="A28" s="99"/>
      <c r="B28" s="102"/>
      <c r="C28" s="89" t="s">
        <v>85</v>
      </c>
      <c r="D28" s="90"/>
      <c r="E28" s="91"/>
      <c r="F28" s="53" t="s">
        <v>60</v>
      </c>
      <c r="G28" s="54">
        <v>356.64299999999997</v>
      </c>
      <c r="H28" s="54">
        <v>356.64299999999997</v>
      </c>
      <c r="I28" s="48">
        <f>H28/G28*100</f>
        <v>100</v>
      </c>
      <c r="J28" s="70">
        <f>E28/I28*100</f>
        <v>0</v>
      </c>
      <c r="K28" s="71" t="s">
        <v>83</v>
      </c>
      <c r="L28" s="81">
        <v>1000</v>
      </c>
      <c r="M28" s="51">
        <v>2700</v>
      </c>
      <c r="N28" s="52">
        <f t="shared" ref="N28:N33" si="3">M28/L28*100</f>
        <v>270</v>
      </c>
      <c r="O28" s="84"/>
      <c r="P28" s="87"/>
    </row>
    <row r="29" spans="1:129" ht="59.25" customHeight="1" x14ac:dyDescent="0.25">
      <c r="A29" s="99"/>
      <c r="B29" s="102"/>
      <c r="C29" s="92"/>
      <c r="D29" s="93"/>
      <c r="E29" s="94"/>
      <c r="F29" s="53" t="s">
        <v>59</v>
      </c>
      <c r="G29" s="54">
        <v>3729.998</v>
      </c>
      <c r="H29" s="54">
        <v>3729.998</v>
      </c>
      <c r="I29" s="48">
        <f>H29/G29*100</f>
        <v>100</v>
      </c>
      <c r="J29" s="70">
        <f>E29/I29*100</f>
        <v>0</v>
      </c>
      <c r="K29" s="55" t="s">
        <v>81</v>
      </c>
      <c r="L29" s="50"/>
      <c r="M29" s="51"/>
      <c r="N29" s="52" t="e">
        <f t="shared" si="3"/>
        <v>#DIV/0!</v>
      </c>
      <c r="O29" s="84"/>
      <c r="P29" s="87"/>
    </row>
    <row r="30" spans="1:129" ht="45.75" x14ac:dyDescent="0.25">
      <c r="A30" s="99"/>
      <c r="B30" s="102"/>
      <c r="C30" s="92"/>
      <c r="D30" s="93"/>
      <c r="E30" s="94"/>
      <c r="F30" s="53" t="s">
        <v>61</v>
      </c>
      <c r="G30" s="54">
        <v>62.052</v>
      </c>
      <c r="H30" s="54">
        <v>62.052</v>
      </c>
      <c r="I30" s="48">
        <f>H30/G30*100</f>
        <v>100</v>
      </c>
      <c r="J30" s="70">
        <f>E30/I30*100</f>
        <v>0</v>
      </c>
      <c r="K30" s="55">
        <v>4</v>
      </c>
      <c r="L30" s="50"/>
      <c r="M30" s="51"/>
      <c r="N30" s="52" t="e">
        <f t="shared" si="3"/>
        <v>#DIV/0!</v>
      </c>
      <c r="O30" s="84"/>
      <c r="P30" s="87"/>
    </row>
    <row r="31" spans="1:129" ht="50.25" x14ac:dyDescent="0.25">
      <c r="A31" s="99"/>
      <c r="B31" s="102"/>
      <c r="C31" s="92"/>
      <c r="D31" s="93"/>
      <c r="E31" s="94"/>
      <c r="F31" s="56" t="s">
        <v>62</v>
      </c>
      <c r="G31" s="54">
        <v>0</v>
      </c>
      <c r="H31" s="54">
        <v>0</v>
      </c>
      <c r="I31" s="48" t="e">
        <f>H31/G31*100</f>
        <v>#DIV/0!</v>
      </c>
      <c r="J31" s="70" t="e">
        <f>E31/I31*100</f>
        <v>#DIV/0!</v>
      </c>
      <c r="K31" s="55">
        <v>5</v>
      </c>
      <c r="L31" s="50"/>
      <c r="M31" s="51"/>
      <c r="N31" s="52" t="e">
        <f t="shared" si="3"/>
        <v>#DIV/0!</v>
      </c>
      <c r="O31" s="84"/>
      <c r="P31" s="87"/>
    </row>
    <row r="32" spans="1:129" ht="15.75" x14ac:dyDescent="0.25">
      <c r="A32" s="99"/>
      <c r="B32" s="102"/>
      <c r="C32" s="92"/>
      <c r="D32" s="93"/>
      <c r="E32" s="94"/>
      <c r="F32" s="57"/>
      <c r="G32" s="82"/>
      <c r="H32" s="58"/>
      <c r="I32" s="58"/>
      <c r="J32" s="59"/>
      <c r="K32" s="60">
        <v>6</v>
      </c>
      <c r="L32" s="61"/>
      <c r="M32" s="61"/>
      <c r="N32" s="52" t="e">
        <f t="shared" si="3"/>
        <v>#DIV/0!</v>
      </c>
      <c r="O32" s="84"/>
      <c r="P32" s="87"/>
    </row>
    <row r="33" spans="1:16" ht="15.75" x14ac:dyDescent="0.25">
      <c r="A33" s="99"/>
      <c r="B33" s="102"/>
      <c r="C33" s="92"/>
      <c r="D33" s="93"/>
      <c r="E33" s="94"/>
      <c r="F33" s="62"/>
      <c r="G33" s="63"/>
      <c r="H33" s="63"/>
      <c r="I33" s="63"/>
      <c r="J33" s="64"/>
      <c r="K33" s="60">
        <v>7</v>
      </c>
      <c r="L33" s="61"/>
      <c r="M33" s="61"/>
      <c r="N33" s="52" t="e">
        <f t="shared" si="3"/>
        <v>#DIV/0!</v>
      </c>
      <c r="O33" s="84"/>
      <c r="P33" s="87"/>
    </row>
    <row r="34" spans="1:16" ht="16.5" thickBot="1" x14ac:dyDescent="0.3">
      <c r="A34" s="100"/>
      <c r="B34" s="103"/>
      <c r="C34" s="95"/>
      <c r="D34" s="96"/>
      <c r="E34" s="97"/>
      <c r="F34" s="65"/>
      <c r="G34" s="66"/>
      <c r="H34" s="66"/>
      <c r="I34" s="66"/>
      <c r="J34" s="67"/>
      <c r="K34" s="125" t="s">
        <v>54</v>
      </c>
      <c r="L34" s="105"/>
      <c r="M34" s="106"/>
      <c r="N34" s="69">
        <v>472.5</v>
      </c>
      <c r="O34" s="85"/>
      <c r="P34" s="88"/>
    </row>
  </sheetData>
  <mergeCells count="32">
    <mergeCell ref="A27:A34"/>
    <mergeCell ref="B27:B34"/>
    <mergeCell ref="O27:O34"/>
    <mergeCell ref="P27:P34"/>
    <mergeCell ref="C28:E34"/>
    <mergeCell ref="K34:M34"/>
    <mergeCell ref="A2:P2"/>
    <mergeCell ref="K12:M12"/>
    <mergeCell ref="O4:O5"/>
    <mergeCell ref="P4:P5"/>
    <mergeCell ref="C4:E4"/>
    <mergeCell ref="P7:P12"/>
    <mergeCell ref="C8:E12"/>
    <mergeCell ref="O7:O12"/>
    <mergeCell ref="A4:A5"/>
    <mergeCell ref="B4:B5"/>
    <mergeCell ref="F4:J4"/>
    <mergeCell ref="A7:A12"/>
    <mergeCell ref="K4:N4"/>
    <mergeCell ref="B7:B12"/>
    <mergeCell ref="O13:O18"/>
    <mergeCell ref="P13:P18"/>
    <mergeCell ref="C14:E18"/>
    <mergeCell ref="A19:A26"/>
    <mergeCell ref="B19:B26"/>
    <mergeCell ref="O19:O26"/>
    <mergeCell ref="P19:P26"/>
    <mergeCell ref="C20:E26"/>
    <mergeCell ref="K26:M26"/>
    <mergeCell ref="A13:A18"/>
    <mergeCell ref="B13:B18"/>
    <mergeCell ref="K18:M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18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45" t="s">
        <v>32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</row>
    <row r="6" spans="1:16" ht="23.45" customHeight="1" x14ac:dyDescent="0.25"/>
    <row r="7" spans="1:16" s="1" customFormat="1" ht="45.6" customHeight="1" x14ac:dyDescent="0.25">
      <c r="A7" s="146" t="s">
        <v>0</v>
      </c>
      <c r="B7" s="146" t="s">
        <v>12</v>
      </c>
      <c r="C7" s="126" t="s">
        <v>13</v>
      </c>
      <c r="D7" s="126" t="s">
        <v>3</v>
      </c>
      <c r="E7" s="126" t="s">
        <v>18</v>
      </c>
      <c r="F7" s="147" t="s">
        <v>15</v>
      </c>
      <c r="G7" s="148"/>
      <c r="H7" s="148"/>
      <c r="I7" s="148"/>
      <c r="J7" s="148"/>
      <c r="K7" s="149"/>
      <c r="L7" s="150" t="s">
        <v>17</v>
      </c>
      <c r="M7" s="152" t="s">
        <v>1</v>
      </c>
      <c r="N7" s="153"/>
      <c r="O7" s="126" t="s">
        <v>33</v>
      </c>
      <c r="P7" s="126" t="s">
        <v>2</v>
      </c>
    </row>
    <row r="8" spans="1:16" s="1" customFormat="1" ht="77.45" customHeight="1" x14ac:dyDescent="0.25">
      <c r="A8" s="126"/>
      <c r="B8" s="126"/>
      <c r="C8" s="127"/>
      <c r="D8" s="127"/>
      <c r="E8" s="12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1"/>
      <c r="M8" s="24" t="s">
        <v>5</v>
      </c>
      <c r="N8" s="24" t="s">
        <v>23</v>
      </c>
      <c r="O8" s="127"/>
      <c r="P8" s="12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8">
        <v>1</v>
      </c>
      <c r="B10" s="131"/>
      <c r="C10" s="131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4"/>
      <c r="N10" s="134"/>
      <c r="O10" s="139"/>
      <c r="P10" s="142"/>
    </row>
    <row r="11" spans="1:16" ht="87" customHeight="1" x14ac:dyDescent="0.25">
      <c r="A11" s="129"/>
      <c r="B11" s="132"/>
      <c r="C11" s="132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5"/>
      <c r="N11" s="137"/>
      <c r="O11" s="140"/>
      <c r="P11" s="143"/>
    </row>
    <row r="12" spans="1:16" ht="64.900000000000006" customHeight="1" x14ac:dyDescent="0.25">
      <c r="A12" s="129"/>
      <c r="B12" s="132"/>
      <c r="C12" s="132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5"/>
      <c r="N12" s="137"/>
      <c r="O12" s="140"/>
      <c r="P12" s="143"/>
    </row>
    <row r="13" spans="1:16" ht="93.6" customHeight="1" x14ac:dyDescent="0.25">
      <c r="A13" s="129"/>
      <c r="B13" s="132"/>
      <c r="C13" s="132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5"/>
      <c r="N13" s="137"/>
      <c r="O13" s="140"/>
      <c r="P13" s="143"/>
    </row>
    <row r="14" spans="1:16" ht="73.150000000000006" customHeight="1" x14ac:dyDescent="0.25">
      <c r="A14" s="129"/>
      <c r="B14" s="132"/>
      <c r="C14" s="132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5"/>
      <c r="N14" s="137"/>
      <c r="O14" s="140"/>
      <c r="P14" s="143"/>
    </row>
    <row r="15" spans="1:16" ht="51" customHeight="1" x14ac:dyDescent="0.25">
      <c r="A15" s="130"/>
      <c r="B15" s="133"/>
      <c r="C15" s="133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6"/>
      <c r="N15" s="138"/>
      <c r="O15" s="141"/>
      <c r="P15" s="144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2016-05-16T13:39:03Z</dcterms:modified>
</cp:coreProperties>
</file>