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<sst xmlns="http://schemas.openxmlformats.org/spreadsheetml/2006/main" count="957" uniqueCount="397">
  <si>
    <t xml:space="preserve">Приложение 1 к Решению Совета депутатов Торбеевского городского поселения Торбеевского муниципального района Республики Мордовия №___от «___»________ 2021 год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</si>
  <si>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</si>
  <si>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</si>
  <si>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</si>
  <si>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</si>
  <si>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</si>
  <si>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</si>
  <si>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</si>
  <si>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</si>
  <si>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</si>
  <si>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</si>
  <si>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</si>
  <si>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 исполнения</t>
  </si>
  <si>
    <t xml:space="preserve">через финансовые органы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</si>
  <si>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</si>
  <si>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</si>
  <si>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</si>
  <si>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</si>
  <si>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</si>
  <si>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Доходы бюджета - всего  </t>
  </si>
  <si>
    <t xml:space="preserve">010</t>
  </si>
  <si>
    <t xml:space="preserve">х</t>
  </si>
  <si>
    <t xml:space="preserve">в том числе: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</si>
  <si>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</si>
  <si>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</si>
  <si>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</si>
  <si>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</si>
  <si>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</si>
  <si>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</si>
  <si>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</si>
  <si>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</si>
  <si>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</si>
  <si>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</si>
  <si>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</si>
  <si>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</si>
  <si>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</si>
  <si>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</si>
  <si>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</si>
  <si>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</si>
  <si>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</si>
  <si>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</si>
  <si>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</si>
  <si>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</si>
  <si>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</si>
  <si>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</si>
  <si>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16110000000000000000</t>
  </si>
  <si>
    <t xml:space="preserve">ШТРАФЫ, САНКЦИИ, ВОЗМЕЩЕНИЕ УЩЕРБА</t>
  </si>
  <si>
    <t xml:space="preserve">16111600000000000000</t>
  </si>
  <si>
    <t xml:space="preserve">Платежи в целях возмещения причиненного ущерба (убытков)</t>
  </si>
  <si>
    <t xml:space="preserve">16111610000000000140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</si>
  <si>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</si>
  <si>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16111610120000000140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</si>
  <si>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</si>
  <si>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16111610123010000140</t>
  </si>
  <si>
    <t xml:space="preserve">16111610123010131140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</si>
  <si>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</si>
  <si>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</si>
  <si>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</si>
  <si>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</si>
  <si>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</si>
  <si>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</si>
  <si>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</si>
  <si>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</si>
  <si>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</si>
  <si>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</si>
  <si>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</si>
  <si>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-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</si>
  <si>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</si>
  <si>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</si>
  <si>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</si>
  <si>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 xml:space="preserve">18210102010014000110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</si>
  <si>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</si>
  <si>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</si>
  <si>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</si>
  <si>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</si>
  <si>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</si>
  <si>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</si>
  <si>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</si>
  <si>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</si>
  <si>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</si>
  <si>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</si>
  <si>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</si>
  <si>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</si>
  <si>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</si>
  <si>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</si>
  <si>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</si>
  <si>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</si>
  <si>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</si>
  <si>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</si>
  <si>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</si>
  <si>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</si>
  <si>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</si>
  <si>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</si>
  <si>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</si>
  <si>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</si>
  <si>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</si>
  <si>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</si>
  <si>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</si>
  <si>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</si>
  <si>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</si>
  <si>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</si>
  <si>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</si>
  <si>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</si>
  <si>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</si>
  <si>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</si>
  <si>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</si>
  <si>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</si>
  <si>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</si>
  <si>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</si>
  <si>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</si>
  <si>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</si>
  <si>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</si>
  <si>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</si>
  <si>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</si>
  <si>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</si>
  <si>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</si>
  <si>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</si>
  <si>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</si>
  <si>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</si>
  <si>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</si>
  <si>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</si>
  <si>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</si>
  <si>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</si>
  <si>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</si>
  <si>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</si>
  <si>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</si>
  <si>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</si>
  <si>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</si>
  <si>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</si>
  <si>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</si>
  <si>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</si>
  <si>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</si>
  <si>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</si>
  <si>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</si>
  <si>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</si>
  <si>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</si>
  <si>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</si>
  <si>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</si>
  <si>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</si>
  <si>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</si>
  <si>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</si>
  <si>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</si>
  <si>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</si>
  <si>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</si>
  <si>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</si>
  <si>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</si>
  <si>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ДОХОДЫ ОТ ПРОДАЖИ МАТЕРИАЛЬНЫХ И НЕМАТЕРИАЛЬНЫХ АКТИВОВ</t>
  </si>
  <si>
    <t xml:space="preserve">90911400000000000000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</si>
  <si>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</si>
  <si>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90911406000000000430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</si>
  <si>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</si>
  <si>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90911406010000000430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</si>
  <si>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</si>
  <si>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90911406013130000430</t>
  </si>
  <si>
    <t xml:space="preserve">ПРОЧИЕ НЕНАЛОГОВЫЕ ДОХОДЫ</t>
  </si>
  <si>
    <t xml:space="preserve">90911700000000000000</t>
  </si>
  <si>
    <t xml:space="preserve">Прочие неналоговые доходы</t>
  </si>
  <si>
    <t xml:space="preserve">90911705000000000180</t>
  </si>
  <si>
    <t xml:space="preserve">Прочие неналоговые доходы бюджетов городских поселений</t>
  </si>
  <si>
    <t xml:space="preserve">90911705050130000180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</si>
  <si>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</si>
  <si>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</si>
  <si>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</si>
  <si>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</si>
  <si>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</si>
  <si>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</si>
  <si>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</si>
  <si>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</si>
  <si>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</si>
  <si>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</si>
  <si>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Субсидии бюджетам на обеспечение комплексного развития сельских территорий</t>
  </si>
  <si>
    <t xml:space="preserve">90920225576000000150</t>
  </si>
  <si>
    <t xml:space="preserve">Субсидии бюджетам городских поселений на обеспечение комплексного развития сельских территорий</t>
  </si>
  <si>
    <t xml:space="preserve">90920225576130000150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</si>
  <si>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</si>
  <si>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</si>
  <si>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</si>
  <si>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</si>
  <si>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</si>
  <si>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</si>
  <si>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</si>
  <si>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</si>
  <si>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</si>
  <si>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</si>
  <si>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</si>
  <si>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90920235118000000150</t>
  </si>
  <si>
    <t xml:space="preserve"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</si>
  <si>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</si>
  <si>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</si>
  <si>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</si>
  <si>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</si>
  <si>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</si>
  <si>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</si>
  <si>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</si>
  <si>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t xml:space="preserve">Приложение 2 к Решению Совета депутатов Торбеевского городского поселения Торбеевского муниципального района Республики Мордовия №___от «___»________ 2021 год</t>
  </si>
  <si>
    <t xml:space="preserve">                       Расходы бюджета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</si>
  <si>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</si>
  <si>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</si>
  <si>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</si>
  <si>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</si>
  <si>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</si>
  <si>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</si>
  <si>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8</t>
  </si>
  <si>
    <t xml:space="preserve">9</t>
  </si>
  <si>
    <t xml:space="preserve">Расходы бюджета - всего </t>
  </si>
  <si>
    <t xml:space="preserve">x</t>
  </si>
  <si>
    <t xml:space="preserve">Расходы на выплаты по оплате труда Главы</t>
  </si>
  <si>
    <t xml:space="preserve">200</t>
  </si>
  <si>
    <t xml:space="preserve">90901046510041140000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</si>
  <si>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</si>
  <si>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90901046510041140100</t>
  </si>
  <si>
    <t xml:space="preserve">Расходы на выплаты персоналу государственных (муниципальных) органов</t>
  </si>
  <si>
    <t xml:space="preserve">90901046510041140120</t>
  </si>
  <si>
    <t xml:space="preserve">Фонд оплаты труда государственных (муниципальных) органов</t>
  </si>
  <si>
    <t xml:space="preserve">90901046510041140121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</si>
  <si>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</si>
  <si>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90901046510041140129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</si>
  <si>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</si>
  <si>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90901046520041110000</t>
  </si>
  <si>
    <t xml:space="preserve">90901046520041110100</t>
  </si>
  <si>
    <t xml:space="preserve">90901046520041110120</t>
  </si>
  <si>
    <t xml:space="preserve">90901046520041110121</t>
  </si>
  <si>
    <t xml:space="preserve">90901046520041110129</t>
  </si>
  <si>
    <t xml:space="preserve">Закупка товаров,работ и услуг для обеспечения государственных (муниципальных) нужд</t>
  </si>
  <si>
    <t xml:space="preserve">90901046520041120000</t>
  </si>
  <si>
    <t xml:space="preserve">90901046520041120100</t>
  </si>
  <si>
    <t xml:space="preserve">90901046520041120120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</si>
  <si>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</si>
  <si>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90901046520041120122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</si>
  <si>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</si>
  <si>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90901046520041120123</t>
  </si>
  <si>
    <t xml:space="preserve">Закупка товаров, работ и услуг для обеспечения государственных (муниципальных) нужд</t>
  </si>
  <si>
    <t xml:space="preserve">90901046520041120200</t>
  </si>
  <si>
    <t xml:space="preserve">Иные закупки товаров, работ и услуг для обеспечения государственных (муниципальных) нужд</t>
  </si>
  <si>
    <t xml:space="preserve">90901046520041120240</t>
  </si>
  <si>
    <t xml:space="preserve">Прочая закупка товаров, работ и услуг</t>
  </si>
  <si>
    <t xml:space="preserve">90901046520041120244</t>
  </si>
  <si>
    <t xml:space="preserve">Иные бюджетные ассигнования</t>
  </si>
  <si>
    <t xml:space="preserve">90901046520041120800</t>
  </si>
  <si>
    <t xml:space="preserve">Уплата налогов, сборов и иных платежей</t>
  </si>
  <si>
    <t xml:space="preserve">90901046520041120850</t>
  </si>
  <si>
    <t xml:space="preserve">Уплата налога на имущество организаций и земельного налога</t>
  </si>
  <si>
    <t xml:space="preserve">90901046520041120851</t>
  </si>
  <si>
    <t xml:space="preserve">Уплата прочих налогов, сборов</t>
  </si>
  <si>
    <t xml:space="preserve">90901046520041120852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</si>
  <si>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</si>
  <si>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90901048910077150000</t>
  </si>
  <si>
    <t xml:space="preserve">90901048910077150200</t>
  </si>
  <si>
    <t xml:space="preserve">90901048910077150240</t>
  </si>
  <si>
    <t xml:space="preserve">90901048910077150244</t>
  </si>
  <si>
    <t xml:space="preserve">Проведение выборов в представительные органы муниципального образования Республики Мордовия</t>
  </si>
  <si>
    <t xml:space="preserve">90901078910041130000</t>
  </si>
  <si>
    <t xml:space="preserve">90901078910041130800</t>
  </si>
  <si>
    <t xml:space="preserve">Специальные расходы</t>
  </si>
  <si>
    <t xml:space="preserve">90901078910041130880</t>
  </si>
  <si>
    <t xml:space="preserve">Резервные фонды</t>
  </si>
  <si>
    <t xml:space="preserve">90901118910041180000</t>
  </si>
  <si>
    <t xml:space="preserve">90901118910041180800</t>
  </si>
  <si>
    <t xml:space="preserve">Резервные средства</t>
  </si>
  <si>
    <t xml:space="preserve">90901118910041180870</t>
  </si>
  <si>
    <t xml:space="preserve">Осуществление первичного воинского учета на территориях, где отсутствуют военные комиссариаты</t>
  </si>
  <si>
    <t xml:space="preserve">90902038910051180000</t>
  </si>
  <si>
    <t xml:space="preserve">90902038910051180100</t>
  </si>
  <si>
    <t xml:space="preserve">90902038910051180120</t>
  </si>
  <si>
    <t xml:space="preserve">90902038910051180121</t>
  </si>
  <si>
    <t xml:space="preserve">90902038910051180122</t>
  </si>
  <si>
    <t xml:space="preserve">90902038910051180129</t>
  </si>
  <si>
    <t xml:space="preserve">90902038910051180200</t>
  </si>
  <si>
    <t xml:space="preserve">90902038910051180240</t>
  </si>
  <si>
    <t xml:space="preserve">90902038910051180244</t>
  </si>
  <si>
    <t xml:space="preserve">Резервный фонд Правительства Республики Мордовия</t>
  </si>
  <si>
    <t xml:space="preserve">90903098910080190000</t>
  </si>
  <si>
    <t xml:space="preserve">90903098910080190200</t>
  </si>
  <si>
    <t xml:space="preserve">90903098910080190240</t>
  </si>
  <si>
    <t xml:space="preserve">90903098910080190244</t>
  </si>
  <si>
    <t xml:space="preserve">Судебные издержки по проектно-сметной документации</t>
  </si>
  <si>
    <t xml:space="preserve">90904098910042340000</t>
  </si>
  <si>
    <t xml:space="preserve">90904098910042340200</t>
  </si>
  <si>
    <t xml:space="preserve">90904098910042340240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</si>
  <si>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</si>
  <si>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90904098910042340243</t>
  </si>
  <si>
    <t xml:space="preserve">90904098910042340244</t>
  </si>
  <si>
    <t xml:space="preserve">90904098910042510000</t>
  </si>
  <si>
    <t xml:space="preserve">90904098910042510200</t>
  </si>
  <si>
    <t xml:space="preserve">90904098910042510240</t>
  </si>
  <si>
    <t xml:space="preserve">90904098910042510244</t>
  </si>
  <si>
    <t xml:space="preserve">89100S6260</t>
  </si>
  <si>
    <t xml:space="preserve">909040989100S6260000</t>
  </si>
  <si>
    <t xml:space="preserve">909040989100S6260200</t>
  </si>
  <si>
    <t xml:space="preserve">909040989100S6260240</t>
  </si>
  <si>
    <t xml:space="preserve">909040989100S6260243</t>
  </si>
  <si>
    <t xml:space="preserve">Мероприятия по землеустройству и землепользованию</t>
  </si>
  <si>
    <t xml:space="preserve">90904128910042370000</t>
  </si>
  <si>
    <t xml:space="preserve">90904128910042370200</t>
  </si>
  <si>
    <t xml:space="preserve">90904128910042370240</t>
  </si>
  <si>
    <t xml:space="preserve">90904128910042370244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</si>
  <si>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</si>
  <si>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90904128910042370245</t>
  </si>
  <si>
    <t xml:space="preserve">Взнос на капитальный ремонт общего имущества в многоквартирном доме</t>
  </si>
  <si>
    <t xml:space="preserve">90905018910042360000</t>
  </si>
  <si>
    <t xml:space="preserve">90905018910042360200</t>
  </si>
  <si>
    <t xml:space="preserve">90905018910042360240</t>
  </si>
  <si>
    <t xml:space="preserve">90905018910042360244</t>
  </si>
  <si>
    <t xml:space="preserve">Мероприятия в области жилищно-коммунального хозяйства</t>
  </si>
  <si>
    <t xml:space="preserve">90905028910042020000</t>
  </si>
  <si>
    <t xml:space="preserve">90905028910042020200</t>
  </si>
  <si>
    <t xml:space="preserve">90905028910042020240</t>
  </si>
  <si>
    <t xml:space="preserve">90905028910042020243</t>
  </si>
  <si>
    <t xml:space="preserve">90905028910042020244</t>
  </si>
  <si>
    <t xml:space="preserve">Благоустройство дворовых территорий и мест общественного пользования</t>
  </si>
  <si>
    <t xml:space="preserve">9090503040F255552000</t>
  </si>
  <si>
    <t xml:space="preserve">9090503040F255552200</t>
  </si>
  <si>
    <t xml:space="preserve">9090503040F255552240</t>
  </si>
  <si>
    <t xml:space="preserve">9090503040F255552244</t>
  </si>
  <si>
    <t xml:space="preserve"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</si>
  <si>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 xml:space="preserve">9090503140G276370000</t>
  </si>
  <si>
    <t xml:space="preserve">9090503140G276370200</t>
  </si>
  <si>
    <t xml:space="preserve">9090503140G276370240</t>
  </si>
  <si>
    <t xml:space="preserve">9090503140G276370244</t>
  </si>
  <si>
    <t xml:space="preserve">Благоустройство сельских территорий</t>
  </si>
  <si>
    <t xml:space="preserve">909050322001L5764000</t>
  </si>
  <si>
    <t xml:space="preserve">909050322001L5764200</t>
  </si>
  <si>
    <t xml:space="preserve">909050322001L5764240</t>
  </si>
  <si>
    <t xml:space="preserve">909050322001L5764244</t>
  </si>
  <si>
    <t xml:space="preserve">Уличное освещение</t>
  </si>
  <si>
    <t xml:space="preserve">90905038910043010000</t>
  </si>
  <si>
    <t xml:space="preserve">90905038910043010200</t>
  </si>
  <si>
    <t xml:space="preserve">90905038910043010240</t>
  </si>
  <si>
    <t xml:space="preserve">90905038910043010244</t>
  </si>
  <si>
    <t xml:space="preserve">Прочая закупка товаров, работ услуг</t>
  </si>
  <si>
    <t xml:space="preserve">90905038910043040000</t>
  </si>
  <si>
    <t xml:space="preserve">90905038910043040200</t>
  </si>
  <si>
    <t xml:space="preserve">90905038910043040240</t>
  </si>
  <si>
    <t xml:space="preserve">90905038910043040243</t>
  </si>
  <si>
    <t xml:space="preserve">90905038910043040244</t>
  </si>
  <si>
    <t xml:space="preserve">90905038910043040800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</si>
  <si>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</si>
  <si>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90905038910043040810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</si>
  <si>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</si>
  <si>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90905038910043040811</t>
  </si>
  <si>
    <t xml:space="preserve">Благоустройство территории муниципального образования</t>
  </si>
  <si>
    <t xml:space="preserve">909050389100S6270000</t>
  </si>
  <si>
    <t xml:space="preserve">909050389100S6270200</t>
  </si>
  <si>
    <t xml:space="preserve">909050389100S6270240</t>
  </si>
  <si>
    <t xml:space="preserve">909050389100S6270244</t>
  </si>
  <si>
    <t xml:space="preserve"> Мероприятия в области культуры</t>
  </si>
  <si>
    <t xml:space="preserve">90908018910042250000</t>
  </si>
  <si>
    <t xml:space="preserve">90908018910042250200</t>
  </si>
  <si>
    <t xml:space="preserve">90908018910042250240</t>
  </si>
  <si>
    <t xml:space="preserve">90908018910042250244</t>
  </si>
  <si>
    <t xml:space="preserve">Пенсионное обеспечение</t>
  </si>
  <si>
    <t xml:space="preserve">90910018910003010000</t>
  </si>
  <si>
    <t xml:space="preserve">Социальное обеспечение и иные выплаты населению</t>
  </si>
  <si>
    <t xml:space="preserve">90910018910003010300</t>
  </si>
  <si>
    <t xml:space="preserve">Публичные нормативные социальные выплаты гражданам</t>
  </si>
  <si>
    <t xml:space="preserve">90910018910003010310</t>
  </si>
  <si>
    <t xml:space="preserve">Иные пенсии, социальные доплаты к пенсиям</t>
  </si>
  <si>
    <t xml:space="preserve">90910018910003010312</t>
  </si>
  <si>
    <t xml:space="preserve">процентные платежи по муниципальному долгу</t>
  </si>
  <si>
    <t xml:space="preserve">90913018910041240000</t>
  </si>
  <si>
    <t xml:space="preserve">Обслуживание государственного (муниципального) долга</t>
  </si>
  <si>
    <t xml:space="preserve">90913018910041240700</t>
  </si>
  <si>
    <t xml:space="preserve">Обслуживание муниципального долга</t>
  </si>
  <si>
    <t xml:space="preserve">90913018910041240730</t>
  </si>
  <si>
    <t xml:space="preserve">Результат исполнения бюджета                 (дефицит / профицит)</t>
  </si>
  <si>
    <t xml:space="preserve">Приложение 3 к Решению Совета депутатов Торбеевского городского поселения Торбеевского муниципального района Республики Мордовия №___от «___»________ 2021 год</t>
  </si>
  <si>
    <t xml:space="preserve">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</si>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</sst>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9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0"/>
      <charset val="1"/>
    </font>
    <font>
      <sz val="8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8"/>
      <color rgb="FFFFFFFF"/>
      <name val="Arial"/>
      <family val="0"/>
      <charset val="1"/>
    </font>
    <font>
      <sz val="8"/>
      <color rgb="FFFFFFFF"/>
      <name val="Arial Cyr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3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1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13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5" xfId="15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5" fillId="0" borderId="40" xfId="1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6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1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9" xfId="12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0" xfId="1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27" xfId="11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21" xfId="12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24" xfId="12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0" borderId="40" xfId="130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6" fontId="9" fillId="0" borderId="40" xfId="152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5" fillId="0" borderId="40" xfId="134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27" fillId="0" borderId="0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1" xfId="12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2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27" fillId="0" borderId="0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0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9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0" xfId="12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9" fillId="0" borderId="12" xfId="12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27" fillId="0" borderId="0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5" fillId="0" borderId="0" xfId="134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18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5" xfId="155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15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6" xfId="157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9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0" xfId="1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27" xfId="15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40" xfId="179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86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5" fillId="0" borderId="40" xfId="13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28" fillId="0" borderId="0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28" fillId="0" borderId="0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8" fillId="0" borderId="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9" xfId="16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10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28" fillId="0" borderId="0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" xfId="2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40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8" xfId="163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2" xfId="4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13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9" xfId="9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12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7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9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5" activeCellId="0" sqref="D15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20.42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9.72"/>
    <col collapsed="false" customWidth="false" hidden="false" outlineLevel="0" max="1022" min="9" style="1" width="9"/>
    <col collapsed="false" customWidth="true" hidden="false" outlineLevel="0" max="1024" min="1023" style="0" width="11.52"/>
  </cols>
  <sheetData>
    <row r="1" customFormat="false" ht="12.95" hidden="false" customHeight="true" outlineLevel="0" collapsed="false">
      <c r="A1" s="2"/>
      <c r="B1" s="2"/>
      <c r="C1" s="2"/>
      <c r="D1" s="3" t="s">
        <v>0</v>
      </c>
      <c r="E1" s="3"/>
      <c r="F1" s="3"/>
      <c r="G1" s="3"/>
      <c r="H1" s="3"/>
    </row>
    <row r="2" customFormat="false" ht="12.95" hidden="false" customHeight="true" outlineLevel="0" collapsed="false">
      <c r="A2" s="2"/>
      <c r="B2" s="2"/>
      <c r="C2" s="2"/>
      <c r="D2" s="3"/>
      <c r="E2" s="3"/>
      <c r="F2" s="3"/>
      <c r="G2" s="3"/>
      <c r="H2" s="3"/>
    </row>
    <row r="3" customFormat="false" ht="15" hidden="false" customHeight="true" outlineLevel="0" collapsed="false">
      <c r="A3" s="4"/>
      <c r="B3" s="4"/>
      <c r="C3" s="4"/>
      <c r="D3" s="3"/>
      <c r="E3" s="3"/>
      <c r="F3" s="3"/>
      <c r="G3" s="3"/>
      <c r="H3" s="3"/>
    </row>
    <row r="4" customFormat="false" ht="15" hidden="false" customHeight="true" outlineLevel="0" collapsed="false">
      <c r="A4" s="4"/>
      <c r="B4" s="4"/>
      <c r="C4" s="4"/>
      <c r="D4" s="4"/>
      <c r="E4" s="4"/>
      <c r="F4" s="4"/>
      <c r="G4" s="4"/>
      <c r="H4" s="5"/>
    </row>
    <row r="5" customFormat="false" ht="14.25" hidden="false" customHeight="true" outlineLevel="0" collapsed="false">
      <c r="A5" s="6" t="s">
        <v>1</v>
      </c>
      <c r="B5" s="6"/>
      <c r="C5" s="6"/>
      <c r="D5" s="6"/>
      <c r="E5" s="6"/>
      <c r="F5" s="6"/>
      <c r="G5" s="6"/>
      <c r="H5" s="6"/>
    </row>
    <row r="6" customFormat="false" ht="12" hidden="false" customHeight="true" outlineLevel="0" collapsed="false">
      <c r="A6" s="6" t="s">
        <v>2</v>
      </c>
      <c r="B6" s="6"/>
      <c r="C6" s="6"/>
      <c r="D6" s="6"/>
      <c r="E6" s="6"/>
      <c r="F6" s="6"/>
      <c r="G6" s="6"/>
      <c r="H6" s="6"/>
    </row>
    <row r="7" customFormat="false" ht="12" hidden="false" customHeight="true" outlineLevel="0" collapsed="false">
      <c r="A7" s="6" t="s">
        <v>3</v>
      </c>
      <c r="B7" s="6"/>
      <c r="C7" s="6"/>
      <c r="D7" s="6"/>
      <c r="E7" s="6"/>
      <c r="F7" s="6"/>
      <c r="G7" s="6"/>
      <c r="H7" s="6"/>
    </row>
    <row r="8" customFormat="false" ht="12.75" hidden="false" customHeight="true" outlineLevel="0" collapsed="false">
      <c r="A8" s="7" t="s">
        <v>4</v>
      </c>
      <c r="B8" s="7"/>
      <c r="C8" s="7"/>
      <c r="D8" s="7"/>
      <c r="E8" s="7"/>
      <c r="F8" s="7"/>
      <c r="G8" s="7"/>
      <c r="H8" s="7"/>
    </row>
    <row r="9" customFormat="false" ht="14.1" hidden="false" customHeight="true" outlineLevel="0" collapsed="false">
      <c r="A9" s="8" t="s">
        <v>5</v>
      </c>
      <c r="B9" s="8"/>
      <c r="C9" s="8"/>
      <c r="D9" s="8"/>
      <c r="E9" s="8"/>
      <c r="F9" s="8"/>
      <c r="G9" s="8"/>
      <c r="H9" s="8"/>
    </row>
    <row r="10" customFormat="false" ht="12.75" hidden="false" customHeight="true" outlineLevel="0" collapsed="false">
      <c r="A10" s="9" t="s">
        <v>6</v>
      </c>
      <c r="B10" s="9" t="s">
        <v>7</v>
      </c>
      <c r="C10" s="9" t="s">
        <v>8</v>
      </c>
      <c r="D10" s="10" t="s">
        <v>9</v>
      </c>
      <c r="E10" s="10" t="s">
        <v>10</v>
      </c>
      <c r="F10" s="10"/>
      <c r="G10" s="10" t="s">
        <v>11</v>
      </c>
      <c r="H10" s="11" t="s">
        <v>12</v>
      </c>
    </row>
    <row r="11" customFormat="false" ht="9.95" hidden="false" customHeight="true" outlineLevel="0" collapsed="false">
      <c r="A11" s="9"/>
      <c r="B11" s="9"/>
      <c r="C11" s="9"/>
      <c r="D11" s="10"/>
      <c r="E11" s="10" t="s">
        <v>13</v>
      </c>
      <c r="F11" s="10" t="s">
        <v>14</v>
      </c>
      <c r="G11" s="10"/>
      <c r="H11" s="11"/>
    </row>
    <row r="12" customFormat="false" ht="9.95" hidden="false" customHeight="true" outlineLevel="0" collapsed="false">
      <c r="A12" s="9"/>
      <c r="B12" s="9"/>
      <c r="C12" s="9"/>
      <c r="D12" s="10"/>
      <c r="E12" s="10"/>
      <c r="F12" s="10"/>
      <c r="G12" s="10"/>
      <c r="H12" s="11"/>
    </row>
    <row r="13" customFormat="false" ht="9.95" hidden="false" customHeight="true" outlineLevel="0" collapsed="false">
      <c r="A13" s="9"/>
      <c r="B13" s="9"/>
      <c r="C13" s="9"/>
      <c r="D13" s="10"/>
      <c r="E13" s="10"/>
      <c r="F13" s="10"/>
      <c r="G13" s="10"/>
      <c r="H13" s="11"/>
    </row>
    <row r="14" customFormat="false" ht="6" hidden="false" customHeight="true" outlineLevel="0" collapsed="false">
      <c r="A14" s="9"/>
      <c r="B14" s="9"/>
      <c r="C14" s="9"/>
      <c r="D14" s="10"/>
      <c r="E14" s="10"/>
      <c r="F14" s="10"/>
      <c r="G14" s="10"/>
      <c r="H14" s="11"/>
    </row>
    <row r="15" customFormat="false" ht="15" hidden="false" customHeight="true" outlineLevel="0" collapsed="false">
      <c r="A15" s="12" t="n">
        <v>1</v>
      </c>
      <c r="B15" s="13" t="n">
        <v>2</v>
      </c>
      <c r="C15" s="13" t="n">
        <v>3</v>
      </c>
      <c r="D15" s="14" t="s">
        <v>15</v>
      </c>
      <c r="E15" s="14" t="s">
        <v>16</v>
      </c>
      <c r="F15" s="14" t="s">
        <v>17</v>
      </c>
      <c r="G15" s="14" t="s">
        <v>18</v>
      </c>
      <c r="H15" s="15" t="n">
        <v>8</v>
      </c>
      <c r="J15" s="16"/>
      <c r="K15" s="16"/>
    </row>
    <row r="16" customFormat="false" ht="12.95" hidden="false" customHeight="true" outlineLevel="0" collapsed="false">
      <c r="A16" s="17" t="s">
        <v>19</v>
      </c>
      <c r="B16" s="18" t="s">
        <v>20</v>
      </c>
      <c r="C16" s="19" t="s">
        <v>21</v>
      </c>
      <c r="D16" s="20" t="n">
        <f aca="false">J16/1000</f>
        <v>38274.03597</v>
      </c>
      <c r="E16" s="20" t="n">
        <f aca="false">K16/1000</f>
        <v>39239.76637</v>
      </c>
      <c r="F16" s="20" t="n">
        <f aca="false">E16</f>
        <v>39239.76637</v>
      </c>
      <c r="G16" s="21" t="n">
        <f aca="false">F16-D16</f>
        <v>965.7304</v>
      </c>
      <c r="H16" s="22" t="n">
        <f aca="false">F16/D16*100</f>
        <v>102.52319980249</v>
      </c>
      <c r="J16" s="23" t="n">
        <v>38274035.97</v>
      </c>
      <c r="K16" s="23" t="n">
        <v>39239766.37</v>
      </c>
    </row>
    <row r="17" customFormat="false" ht="12.75" hidden="false" customHeight="true" outlineLevel="0" collapsed="false">
      <c r="A17" s="24" t="s">
        <v>22</v>
      </c>
      <c r="B17" s="25"/>
      <c r="C17" s="26"/>
      <c r="D17" s="20"/>
      <c r="E17" s="20"/>
      <c r="F17" s="20" t="n">
        <f aca="false">E17</f>
        <v>0</v>
      </c>
      <c r="G17" s="21" t="n">
        <f aca="false">F17-D17</f>
        <v>0</v>
      </c>
      <c r="H17" s="22"/>
      <c r="J17" s="27"/>
      <c r="K17" s="28"/>
    </row>
    <row r="18" customFormat="false" ht="19.5" hidden="false" customHeight="false" outlineLevel="0" collapsed="false">
      <c r="A18" s="29" t="s">
        <v>23</v>
      </c>
      <c r="B18" s="30" t="s">
        <v>20</v>
      </c>
      <c r="C18" s="31" t="s">
        <v>24</v>
      </c>
      <c r="D18" s="20" t="n">
        <f aca="false">J18/1000</f>
        <v>2068.1</v>
      </c>
      <c r="E18" s="20" t="n">
        <f aca="false">K18/1000</f>
        <v>1846.73149</v>
      </c>
      <c r="F18" s="20" t="n">
        <f aca="false">E18</f>
        <v>1846.73149</v>
      </c>
      <c r="G18" s="21" t="n">
        <f aca="false">F18-D18</f>
        <v>-221.36851</v>
      </c>
      <c r="H18" s="22" t="n">
        <f aca="false">F18/D18*100</f>
        <v>89.296044195155</v>
      </c>
      <c r="J18" s="32" t="n">
        <v>2068100</v>
      </c>
      <c r="K18" s="32" t="n">
        <v>1846731.49</v>
      </c>
    </row>
    <row r="19" customFormat="false" ht="37.5" hidden="false" customHeight="false" outlineLevel="0" collapsed="false">
      <c r="A19" s="29" t="s">
        <v>25</v>
      </c>
      <c r="B19" s="30" t="s">
        <v>20</v>
      </c>
      <c r="C19" s="31" t="s">
        <v>26</v>
      </c>
      <c r="D19" s="20" t="n">
        <f aca="false">J19/1000</f>
        <v>2068.1</v>
      </c>
      <c r="E19" s="20" t="n">
        <f aca="false">K19/1000</f>
        <v>1846.73149</v>
      </c>
      <c r="F19" s="20" t="n">
        <f aca="false">E19</f>
        <v>1846.73149</v>
      </c>
      <c r="G19" s="21" t="n">
        <f aca="false">F19-D19</f>
        <v>-221.36851</v>
      </c>
      <c r="H19" s="22" t="n">
        <f aca="false">F19/D19*100</f>
        <v>89.296044195155</v>
      </c>
      <c r="J19" s="32" t="n">
        <v>2068100</v>
      </c>
      <c r="K19" s="32" t="n">
        <v>1846731.49</v>
      </c>
    </row>
    <row r="20" customFormat="false" ht="28.5" hidden="false" customHeight="false" outlineLevel="0" collapsed="false">
      <c r="A20" s="29" t="s">
        <v>27</v>
      </c>
      <c r="B20" s="30" t="s">
        <v>20</v>
      </c>
      <c r="C20" s="31" t="s">
        <v>28</v>
      </c>
      <c r="D20" s="20" t="n">
        <f aca="false">J20/1000</f>
        <v>2068.1</v>
      </c>
      <c r="E20" s="20" t="n">
        <f aca="false">K20/1000</f>
        <v>1846.73149</v>
      </c>
      <c r="F20" s="20" t="n">
        <f aca="false">E20</f>
        <v>1846.73149</v>
      </c>
      <c r="G20" s="21" t="n">
        <f aca="false">F20-D20</f>
        <v>-221.36851</v>
      </c>
      <c r="H20" s="22" t="n">
        <f aca="false">F20/D20*100</f>
        <v>89.296044195155</v>
      </c>
      <c r="J20" s="32" t="n">
        <v>2068100</v>
      </c>
      <c r="K20" s="32" t="n">
        <v>1846731.49</v>
      </c>
    </row>
    <row r="21" customFormat="false" ht="73.5" hidden="false" customHeight="false" outlineLevel="0" collapsed="false">
      <c r="A21" s="29" t="s">
        <v>29</v>
      </c>
      <c r="B21" s="30" t="s">
        <v>20</v>
      </c>
      <c r="C21" s="31" t="s">
        <v>30</v>
      </c>
      <c r="D21" s="20" t="n">
        <f aca="false">J21/1000</f>
        <v>947.6</v>
      </c>
      <c r="E21" s="20" t="n">
        <f aca="false">K21/1000</f>
        <v>851.78227</v>
      </c>
      <c r="F21" s="20" t="n">
        <f aca="false">E21</f>
        <v>851.78227</v>
      </c>
      <c r="G21" s="21" t="n">
        <f aca="false">F21-D21</f>
        <v>-95.81773</v>
      </c>
      <c r="H21" s="22" t="n">
        <f aca="false">F21/D21*100</f>
        <v>89.8883780075981</v>
      </c>
      <c r="J21" s="32" t="n">
        <v>947600</v>
      </c>
      <c r="K21" s="32" t="n">
        <v>851782.27</v>
      </c>
    </row>
    <row r="22" customFormat="false" ht="118.5" hidden="false" customHeight="false" outlineLevel="0" collapsed="false">
      <c r="A22" s="29" t="s">
        <v>31</v>
      </c>
      <c r="B22" s="30" t="s">
        <v>20</v>
      </c>
      <c r="C22" s="31" t="s">
        <v>32</v>
      </c>
      <c r="D22" s="20" t="n">
        <f aca="false">J22/1000</f>
        <v>947.6</v>
      </c>
      <c r="E22" s="20" t="n">
        <f aca="false">K22/1000</f>
        <v>851.78227</v>
      </c>
      <c r="F22" s="20" t="n">
        <f aca="false">E22</f>
        <v>851.78227</v>
      </c>
      <c r="G22" s="21" t="n">
        <f aca="false">F22-D22</f>
        <v>-95.81773</v>
      </c>
      <c r="H22" s="22" t="n">
        <f aca="false">F22/D22*100</f>
        <v>89.8883780075981</v>
      </c>
      <c r="J22" s="32" t="n">
        <v>947600</v>
      </c>
      <c r="K22" s="32" t="n">
        <v>851782.27</v>
      </c>
    </row>
    <row r="23" customFormat="false" ht="91.5" hidden="false" customHeight="false" outlineLevel="0" collapsed="false">
      <c r="A23" s="29" t="s">
        <v>33</v>
      </c>
      <c r="B23" s="30" t="s">
        <v>20</v>
      </c>
      <c r="C23" s="31" t="s">
        <v>34</v>
      </c>
      <c r="D23" s="20" t="n">
        <f aca="false">J23/1000</f>
        <v>5</v>
      </c>
      <c r="E23" s="20" t="n">
        <f aca="false">K23/1000</f>
        <v>6.09257</v>
      </c>
      <c r="F23" s="20" t="n">
        <f aca="false">E23</f>
        <v>6.09257</v>
      </c>
      <c r="G23" s="21" t="n">
        <f aca="false">F23-D23</f>
        <v>1.09257</v>
      </c>
      <c r="H23" s="22" t="n">
        <f aca="false">F23/D23*100</f>
        <v>121.8514</v>
      </c>
      <c r="J23" s="32" t="n">
        <v>5000</v>
      </c>
      <c r="K23" s="32" t="n">
        <v>6092.57</v>
      </c>
    </row>
    <row r="24" customFormat="false" ht="136.5" hidden="false" customHeight="false" outlineLevel="0" collapsed="false">
      <c r="A24" s="29" t="s">
        <v>35</v>
      </c>
      <c r="B24" s="30" t="s">
        <v>20</v>
      </c>
      <c r="C24" s="31" t="s">
        <v>36</v>
      </c>
      <c r="D24" s="20" t="n">
        <f aca="false">J24/1000</f>
        <v>5</v>
      </c>
      <c r="E24" s="20" t="n">
        <f aca="false">K24/1000</f>
        <v>6.09257</v>
      </c>
      <c r="F24" s="20" t="n">
        <f aca="false">E24</f>
        <v>6.09257</v>
      </c>
      <c r="G24" s="21" t="n">
        <f aca="false">F24-D24</f>
        <v>1.09257</v>
      </c>
      <c r="H24" s="22" t="n">
        <f aca="false">F24/D24*100</f>
        <v>121.8514</v>
      </c>
      <c r="J24" s="32" t="n">
        <v>5000</v>
      </c>
      <c r="K24" s="32" t="n">
        <v>6092.57</v>
      </c>
    </row>
    <row r="25" customFormat="false" ht="73.5" hidden="false" customHeight="false" outlineLevel="0" collapsed="false">
      <c r="A25" s="29" t="s">
        <v>37</v>
      </c>
      <c r="B25" s="30" t="s">
        <v>20</v>
      </c>
      <c r="C25" s="31" t="s">
        <v>38</v>
      </c>
      <c r="D25" s="20" t="n">
        <f aca="false">J25/1000</f>
        <v>1237.8</v>
      </c>
      <c r="E25" s="20" t="n">
        <f aca="false">K25/1000</f>
        <v>1145.88645</v>
      </c>
      <c r="F25" s="20" t="n">
        <f aca="false">E25</f>
        <v>1145.88645</v>
      </c>
      <c r="G25" s="21" t="n">
        <f aca="false">F25-D25</f>
        <v>-91.91355</v>
      </c>
      <c r="H25" s="22" t="n">
        <f aca="false">F25/D25*100</f>
        <v>92.5744425593796</v>
      </c>
      <c r="J25" s="32" t="n">
        <v>1237800</v>
      </c>
      <c r="K25" s="32" t="n">
        <v>1145886.45</v>
      </c>
    </row>
    <row r="26" customFormat="false" ht="118.5" hidden="false" customHeight="false" outlineLevel="0" collapsed="false">
      <c r="A26" s="29" t="s">
        <v>39</v>
      </c>
      <c r="B26" s="30" t="s">
        <v>20</v>
      </c>
      <c r="C26" s="31" t="s">
        <v>40</v>
      </c>
      <c r="D26" s="20" t="n">
        <f aca="false">J26/1000</f>
        <v>1237.8</v>
      </c>
      <c r="E26" s="20" t="n">
        <f aca="false">K26/1000</f>
        <v>1145.88645</v>
      </c>
      <c r="F26" s="20" t="n">
        <f aca="false">E26</f>
        <v>1145.88645</v>
      </c>
      <c r="G26" s="21" t="n">
        <f aca="false">F26-D26</f>
        <v>-91.91355</v>
      </c>
      <c r="H26" s="22" t="n">
        <f aca="false">F26/D26*100</f>
        <v>92.5744425593796</v>
      </c>
      <c r="J26" s="32" t="n">
        <v>1237800</v>
      </c>
      <c r="K26" s="32" t="n">
        <v>1145886.45</v>
      </c>
    </row>
    <row r="27" customFormat="false" ht="73.5" hidden="false" customHeight="false" outlineLevel="0" collapsed="false">
      <c r="A27" s="29" t="s">
        <v>41</v>
      </c>
      <c r="B27" s="30" t="s">
        <v>20</v>
      </c>
      <c r="C27" s="31" t="s">
        <v>42</v>
      </c>
      <c r="D27" s="20" t="n">
        <f aca="false">J27/1000</f>
        <v>-122.3</v>
      </c>
      <c r="E27" s="20" t="n">
        <f aca="false">K27/1000</f>
        <v>-157.0298</v>
      </c>
      <c r="F27" s="20" t="n">
        <f aca="false">E27</f>
        <v>-157.0298</v>
      </c>
      <c r="G27" s="21" t="n">
        <f aca="false">F27-D27</f>
        <v>-34.7298</v>
      </c>
      <c r="H27" s="22" t="n">
        <f aca="false">F27/D27*100</f>
        <v>128.39721995094</v>
      </c>
      <c r="J27" s="32" t="n">
        <v>-122300</v>
      </c>
      <c r="K27" s="32" t="n">
        <v>-157029.8</v>
      </c>
    </row>
    <row r="28" customFormat="false" ht="118.5" hidden="false" customHeight="false" outlineLevel="0" collapsed="false">
      <c r="A28" s="29" t="s">
        <v>43</v>
      </c>
      <c r="B28" s="30" t="s">
        <v>20</v>
      </c>
      <c r="C28" s="31" t="s">
        <v>44</v>
      </c>
      <c r="D28" s="20" t="n">
        <f aca="false">J28/1000</f>
        <v>-122.3</v>
      </c>
      <c r="E28" s="20" t="n">
        <f aca="false">K28/1000</f>
        <v>-157.0298</v>
      </c>
      <c r="F28" s="20" t="n">
        <f aca="false">E28</f>
        <v>-157.0298</v>
      </c>
      <c r="G28" s="21" t="n">
        <f aca="false">F28-D28</f>
        <v>-34.7298</v>
      </c>
      <c r="H28" s="22" t="n">
        <f aca="false">F28/D28*100</f>
        <v>128.39721995094</v>
      </c>
      <c r="J28" s="32" t="n">
        <v>-122300</v>
      </c>
      <c r="K28" s="32" t="n">
        <v>-157029.8</v>
      </c>
    </row>
    <row r="29" customFormat="false" ht="19.5" hidden="false" customHeight="false" outlineLevel="0" collapsed="false">
      <c r="A29" s="29" t="s">
        <v>23</v>
      </c>
      <c r="B29" s="30" t="s">
        <v>20</v>
      </c>
      <c r="C29" s="31" t="s">
        <v>45</v>
      </c>
      <c r="D29" s="20" t="n">
        <f aca="false">J29/1000</f>
        <v>3</v>
      </c>
      <c r="E29" s="20" t="n">
        <f aca="false">K29/1000</f>
        <v>3</v>
      </c>
      <c r="F29" s="20" t="n">
        <f aca="false">E29</f>
        <v>3</v>
      </c>
      <c r="G29" s="21" t="n">
        <f aca="false">F29-D29</f>
        <v>0</v>
      </c>
      <c r="H29" s="22" t="n">
        <f aca="false">F29/D29*100</f>
        <v>100</v>
      </c>
      <c r="J29" s="32" t="n">
        <v>3000</v>
      </c>
      <c r="K29" s="32" t="n">
        <v>3000</v>
      </c>
    </row>
    <row r="30" customFormat="false" ht="19.5" hidden="false" customHeight="false" outlineLevel="0" collapsed="false">
      <c r="A30" s="29" t="s">
        <v>46</v>
      </c>
      <c r="B30" s="30" t="s">
        <v>20</v>
      </c>
      <c r="C30" s="31" t="s">
        <v>47</v>
      </c>
      <c r="D30" s="20" t="n">
        <f aca="false">J30/1000</f>
        <v>3</v>
      </c>
      <c r="E30" s="20" t="n">
        <f aca="false">K30/1000</f>
        <v>3</v>
      </c>
      <c r="F30" s="20" t="n">
        <f aca="false">E30</f>
        <v>3</v>
      </c>
      <c r="G30" s="21" t="n">
        <f aca="false">F30-D30</f>
        <v>0</v>
      </c>
      <c r="H30" s="22" t="n">
        <f aca="false">F30/D30*100</f>
        <v>100</v>
      </c>
      <c r="J30" s="32" t="n">
        <v>3000</v>
      </c>
      <c r="K30" s="32" t="n">
        <v>3000</v>
      </c>
    </row>
    <row r="31" customFormat="false" ht="19.5" hidden="false" customHeight="false" outlineLevel="0" collapsed="false">
      <c r="A31" s="29" t="s">
        <v>48</v>
      </c>
      <c r="B31" s="30" t="s">
        <v>20</v>
      </c>
      <c r="C31" s="31" t="s">
        <v>49</v>
      </c>
      <c r="D31" s="20" t="n">
        <f aca="false">J31/1000</f>
        <v>3</v>
      </c>
      <c r="E31" s="20" t="n">
        <f aca="false">K31/1000</f>
        <v>3</v>
      </c>
      <c r="F31" s="20" t="n">
        <f aca="false">E31</f>
        <v>3</v>
      </c>
      <c r="G31" s="21" t="n">
        <f aca="false">F31-D31</f>
        <v>0</v>
      </c>
      <c r="H31" s="22" t="n">
        <f aca="false">F31/D31*100</f>
        <v>100</v>
      </c>
      <c r="J31" s="32" t="n">
        <v>3000</v>
      </c>
      <c r="K31" s="32" t="n">
        <v>3000</v>
      </c>
    </row>
    <row r="32" customFormat="false" ht="82.5" hidden="false" customHeight="false" outlineLevel="0" collapsed="false">
      <c r="A32" s="29" t="s">
        <v>50</v>
      </c>
      <c r="B32" s="30" t="s">
        <v>20</v>
      </c>
      <c r="C32" s="31" t="s">
        <v>51</v>
      </c>
      <c r="D32" s="20" t="n">
        <f aca="false">J32/1000</f>
        <v>3</v>
      </c>
      <c r="E32" s="20" t="n">
        <f aca="false">K32/1000</f>
        <v>3</v>
      </c>
      <c r="F32" s="20" t="n">
        <f aca="false">E32</f>
        <v>3</v>
      </c>
      <c r="G32" s="21" t="n">
        <f aca="false">F32-D32</f>
        <v>0</v>
      </c>
      <c r="H32" s="22" t="n">
        <f aca="false">F32/D32*100</f>
        <v>100</v>
      </c>
      <c r="J32" s="32" t="n">
        <v>3000</v>
      </c>
      <c r="K32" s="32" t="n">
        <v>3000</v>
      </c>
    </row>
    <row r="33" customFormat="false" ht="73.5" hidden="false" customHeight="false" outlineLevel="0" collapsed="false">
      <c r="A33" s="29" t="s">
        <v>52</v>
      </c>
      <c r="B33" s="30" t="s">
        <v>20</v>
      </c>
      <c r="C33" s="31" t="s">
        <v>53</v>
      </c>
      <c r="D33" s="20" t="n">
        <f aca="false">J33/1000</f>
        <v>3</v>
      </c>
      <c r="E33" s="20" t="n">
        <f aca="false">K33/1000</f>
        <v>3</v>
      </c>
      <c r="F33" s="20" t="n">
        <f aca="false">E33</f>
        <v>3</v>
      </c>
      <c r="G33" s="21" t="n">
        <f aca="false">F33-D33</f>
        <v>0</v>
      </c>
      <c r="H33" s="22" t="n">
        <f aca="false">F33/D33*100</f>
        <v>100</v>
      </c>
      <c r="J33" s="32" t="n">
        <v>3000</v>
      </c>
      <c r="K33" s="32" t="n">
        <v>3000</v>
      </c>
    </row>
    <row r="34" customFormat="false" ht="13.8" hidden="false" customHeight="false" outlineLevel="0" collapsed="false">
      <c r="A34" s="29"/>
      <c r="B34" s="30" t="s">
        <v>20</v>
      </c>
      <c r="C34" s="31" t="s">
        <v>54</v>
      </c>
      <c r="D34" s="20" t="n">
        <f aca="false">J34/1000</f>
        <v>3</v>
      </c>
      <c r="E34" s="20" t="n">
        <f aca="false">K34/1000</f>
        <v>3</v>
      </c>
      <c r="F34" s="20" t="n">
        <f aca="false">E34</f>
        <v>3</v>
      </c>
      <c r="G34" s="21" t="n">
        <f aca="false">F34-D34</f>
        <v>0</v>
      </c>
      <c r="H34" s="22" t="n">
        <f aca="false">F34/D34*100</f>
        <v>100</v>
      </c>
      <c r="J34" s="32" t="n">
        <v>3000</v>
      </c>
      <c r="K34" s="32" t="n">
        <v>3000</v>
      </c>
    </row>
    <row r="35" customFormat="false" ht="19.5" hidden="false" customHeight="false" outlineLevel="0" collapsed="false">
      <c r="A35" s="29" t="s">
        <v>23</v>
      </c>
      <c r="B35" s="30" t="s">
        <v>20</v>
      </c>
      <c r="C35" s="31" t="s">
        <v>55</v>
      </c>
      <c r="D35" s="20" t="n">
        <f aca="false">J35/1000</f>
        <v>25568.7</v>
      </c>
      <c r="E35" s="20" t="n">
        <f aca="false">K35/1000</f>
        <v>26429.00396</v>
      </c>
      <c r="F35" s="20" t="n">
        <f aca="false">E35</f>
        <v>26429.00396</v>
      </c>
      <c r="G35" s="21" t="n">
        <f aca="false">F35-D35</f>
        <v>860.303960000001</v>
      </c>
      <c r="H35" s="22" t="n">
        <f aca="false">F35/D35*100</f>
        <v>103.364676186118</v>
      </c>
      <c r="J35" s="32" t="n">
        <v>25568700</v>
      </c>
      <c r="K35" s="32" t="n">
        <v>26429003.96</v>
      </c>
    </row>
    <row r="36" customFormat="false" ht="13.8" hidden="false" customHeight="false" outlineLevel="0" collapsed="false">
      <c r="A36" s="29" t="s">
        <v>56</v>
      </c>
      <c r="B36" s="30" t="s">
        <v>20</v>
      </c>
      <c r="C36" s="31" t="s">
        <v>57</v>
      </c>
      <c r="D36" s="20" t="n">
        <f aca="false">J36/1000</f>
        <v>20416.4</v>
      </c>
      <c r="E36" s="20" t="n">
        <f aca="false">K36/1000</f>
        <v>20910.89326</v>
      </c>
      <c r="F36" s="20" t="n">
        <f aca="false">E36</f>
        <v>20910.89326</v>
      </c>
      <c r="G36" s="21" t="n">
        <f aca="false">F36-D36</f>
        <v>494.493259999999</v>
      </c>
      <c r="H36" s="22" t="n">
        <f aca="false">F36/D36*100</f>
        <v>102.422039438882</v>
      </c>
      <c r="J36" s="32" t="n">
        <v>20416400</v>
      </c>
      <c r="K36" s="32" t="n">
        <v>20910893.26</v>
      </c>
    </row>
    <row r="37" customFormat="false" ht="13.8" hidden="false" customHeight="false" outlineLevel="0" collapsed="false">
      <c r="A37" s="29" t="s">
        <v>58</v>
      </c>
      <c r="B37" s="30" t="s">
        <v>20</v>
      </c>
      <c r="C37" s="31" t="s">
        <v>59</v>
      </c>
      <c r="D37" s="20" t="n">
        <f aca="false">J37/1000</f>
        <v>20416.4</v>
      </c>
      <c r="E37" s="20" t="n">
        <f aca="false">K37/1000</f>
        <v>20910.89326</v>
      </c>
      <c r="F37" s="20" t="n">
        <f aca="false">E37</f>
        <v>20910.89326</v>
      </c>
      <c r="G37" s="21" t="n">
        <f aca="false">F37-D37</f>
        <v>494.493259999999</v>
      </c>
      <c r="H37" s="22" t="n">
        <f aca="false">F37/D37*100</f>
        <v>102.422039438882</v>
      </c>
      <c r="J37" s="32" t="n">
        <v>20416400</v>
      </c>
      <c r="K37" s="32" t="n">
        <v>20910893.26</v>
      </c>
    </row>
    <row r="38" customFormat="false" ht="73.5" hidden="false" customHeight="false" outlineLevel="0" collapsed="false">
      <c r="A38" s="29" t="s">
        <v>60</v>
      </c>
      <c r="B38" s="30" t="s">
        <v>20</v>
      </c>
      <c r="C38" s="31" t="s">
        <v>61</v>
      </c>
      <c r="D38" s="20" t="n">
        <f aca="false">J38/1000</f>
        <v>20276.4</v>
      </c>
      <c r="E38" s="20" t="n">
        <f aca="false">K38/1000</f>
        <v>20831.16908</v>
      </c>
      <c r="F38" s="20" t="n">
        <f aca="false">E38</f>
        <v>20831.16908</v>
      </c>
      <c r="G38" s="21" t="n">
        <f aca="false">F38-D38</f>
        <v>554.769079999998</v>
      </c>
      <c r="H38" s="22" t="n">
        <f aca="false">F38/D38*100</f>
        <v>102.736033418161</v>
      </c>
      <c r="J38" s="32" t="n">
        <v>20276400</v>
      </c>
      <c r="K38" s="32" t="n">
        <v>20831169.08</v>
      </c>
    </row>
    <row r="39" customFormat="false" ht="109.5" hidden="false" customHeight="false" outlineLevel="0" collapsed="false">
      <c r="A39" s="29" t="s">
        <v>62</v>
      </c>
      <c r="B39" s="30" t="s">
        <v>20</v>
      </c>
      <c r="C39" s="31" t="s">
        <v>63</v>
      </c>
      <c r="D39" s="20" t="n">
        <f aca="false">J39/1000</f>
        <v>20276.4</v>
      </c>
      <c r="E39" s="20" t="n">
        <f aca="false">K39/1000</f>
        <v>20707.05184</v>
      </c>
      <c r="F39" s="20" t="n">
        <f aca="false">E39</f>
        <v>20707.05184</v>
      </c>
      <c r="G39" s="21" t="n">
        <f aca="false">F39-D39</f>
        <v>430.651839999999</v>
      </c>
      <c r="H39" s="22" t="n">
        <f aca="false">F39/D39*100</f>
        <v>102.123906807915</v>
      </c>
      <c r="J39" s="32" t="n">
        <v>20276400</v>
      </c>
      <c r="K39" s="32" t="n">
        <v>20707051.84</v>
      </c>
    </row>
    <row r="40" customFormat="false" ht="82.5" hidden="false" customHeight="false" outlineLevel="0" collapsed="false">
      <c r="A40" s="29" t="s">
        <v>64</v>
      </c>
      <c r="B40" s="30" t="s">
        <v>20</v>
      </c>
      <c r="C40" s="31" t="s">
        <v>65</v>
      </c>
      <c r="D40" s="20" t="n">
        <v>0</v>
      </c>
      <c r="E40" s="20" t="n">
        <f aca="false">K40/1000</f>
        <v>32.7957</v>
      </c>
      <c r="F40" s="20" t="n">
        <f aca="false">E40</f>
        <v>32.7957</v>
      </c>
      <c r="G40" s="21" t="n">
        <f aca="false">F40-D40</f>
        <v>32.7957</v>
      </c>
      <c r="H40" s="22" t="s">
        <v>66</v>
      </c>
      <c r="J40" s="32" t="s">
        <v>66</v>
      </c>
      <c r="K40" s="32" t="n">
        <v>32795.7</v>
      </c>
    </row>
    <row r="41" customFormat="false" ht="109.5" hidden="false" customHeight="false" outlineLevel="0" collapsed="false">
      <c r="A41" s="29" t="s">
        <v>67</v>
      </c>
      <c r="B41" s="30" t="s">
        <v>20</v>
      </c>
      <c r="C41" s="31" t="s">
        <v>68</v>
      </c>
      <c r="D41" s="20" t="n">
        <v>0</v>
      </c>
      <c r="E41" s="20" t="n">
        <f aca="false">K41/1000</f>
        <v>92.18234</v>
      </c>
      <c r="F41" s="20" t="n">
        <f aca="false">E41</f>
        <v>92.18234</v>
      </c>
      <c r="G41" s="21" t="n">
        <f aca="false">F41-D41</f>
        <v>92.18234</v>
      </c>
      <c r="H41" s="22" t="s">
        <v>66</v>
      </c>
      <c r="J41" s="32" t="s">
        <v>66</v>
      </c>
      <c r="K41" s="32" t="n">
        <v>92182.34</v>
      </c>
    </row>
    <row r="42" customFormat="false" ht="82.5" hidden="false" customHeight="false" outlineLevel="0" collapsed="false">
      <c r="A42" s="29" t="s">
        <v>69</v>
      </c>
      <c r="B42" s="30" t="s">
        <v>20</v>
      </c>
      <c r="C42" s="31" t="s">
        <v>70</v>
      </c>
      <c r="D42" s="20" t="n">
        <v>0</v>
      </c>
      <c r="E42" s="20" t="n">
        <f aca="false">K42/1000</f>
        <v>-0.8608</v>
      </c>
      <c r="F42" s="20" t="n">
        <f aca="false">E42</f>
        <v>-0.8608</v>
      </c>
      <c r="G42" s="21" t="n">
        <f aca="false">F42-D42</f>
        <v>-0.8608</v>
      </c>
      <c r="H42" s="22" t="s">
        <v>66</v>
      </c>
      <c r="J42" s="32" t="s">
        <v>66</v>
      </c>
      <c r="K42" s="32" t="n">
        <v>-860.8</v>
      </c>
    </row>
    <row r="43" customFormat="false" ht="118.5" hidden="false" customHeight="false" outlineLevel="0" collapsed="false">
      <c r="A43" s="29" t="s">
        <v>71</v>
      </c>
      <c r="B43" s="30" t="s">
        <v>20</v>
      </c>
      <c r="C43" s="31" t="s">
        <v>72</v>
      </c>
      <c r="D43" s="20" t="n">
        <f aca="false">J43/1000</f>
        <v>40</v>
      </c>
      <c r="E43" s="20" t="n">
        <f aca="false">K43/1000</f>
        <v>23.58368</v>
      </c>
      <c r="F43" s="20" t="n">
        <f aca="false">E43</f>
        <v>23.58368</v>
      </c>
      <c r="G43" s="21" t="n">
        <f aca="false">F43-D43</f>
        <v>-16.41632</v>
      </c>
      <c r="H43" s="22" t="n">
        <f aca="false">F43/D43*100</f>
        <v>58.9592</v>
      </c>
      <c r="J43" s="32" t="n">
        <v>40000</v>
      </c>
      <c r="K43" s="32" t="n">
        <v>23583.68</v>
      </c>
    </row>
    <row r="44" customFormat="false" ht="154.5" hidden="false" customHeight="false" outlineLevel="0" collapsed="false">
      <c r="A44" s="29" t="s">
        <v>73</v>
      </c>
      <c r="B44" s="30" t="s">
        <v>20</v>
      </c>
      <c r="C44" s="31" t="s">
        <v>74</v>
      </c>
      <c r="D44" s="20" t="n">
        <f aca="false">J44/1000</f>
        <v>40</v>
      </c>
      <c r="E44" s="20" t="n">
        <f aca="false">K44/1000</f>
        <v>23.30712</v>
      </c>
      <c r="F44" s="20" t="n">
        <f aca="false">E44</f>
        <v>23.30712</v>
      </c>
      <c r="G44" s="21" t="n">
        <f aca="false">F44-D44</f>
        <v>-16.69288</v>
      </c>
      <c r="H44" s="22" t="n">
        <f aca="false">F44/D44*100</f>
        <v>58.2678</v>
      </c>
      <c r="J44" s="32" t="n">
        <v>40000</v>
      </c>
      <c r="K44" s="32" t="n">
        <v>23307.12</v>
      </c>
    </row>
    <row r="45" customFormat="false" ht="127.5" hidden="false" customHeight="false" outlineLevel="0" collapsed="false">
      <c r="A45" s="29" t="s">
        <v>75</v>
      </c>
      <c r="B45" s="30" t="s">
        <v>20</v>
      </c>
      <c r="C45" s="31" t="s">
        <v>76</v>
      </c>
      <c r="D45" s="20" t="n">
        <v>0</v>
      </c>
      <c r="E45" s="20" t="n">
        <f aca="false">K45/1000</f>
        <v>0.07656</v>
      </c>
      <c r="F45" s="20" t="n">
        <f aca="false">E45</f>
        <v>0.07656</v>
      </c>
      <c r="G45" s="21" t="n">
        <f aca="false">F45-D45</f>
        <v>0.07656</v>
      </c>
      <c r="H45" s="22" t="s">
        <v>66</v>
      </c>
      <c r="J45" s="32" t="s">
        <v>66</v>
      </c>
      <c r="K45" s="32" t="n">
        <v>76.56</v>
      </c>
    </row>
    <row r="46" customFormat="false" ht="154.5" hidden="false" customHeight="false" outlineLevel="0" collapsed="false">
      <c r="A46" s="29" t="s">
        <v>77</v>
      </c>
      <c r="B46" s="30" t="s">
        <v>20</v>
      </c>
      <c r="C46" s="31" t="s">
        <v>78</v>
      </c>
      <c r="D46" s="20" t="n">
        <v>0</v>
      </c>
      <c r="E46" s="20" t="n">
        <f aca="false">K46/1000</f>
        <v>0.2</v>
      </c>
      <c r="F46" s="20" t="n">
        <f aca="false">E46</f>
        <v>0.2</v>
      </c>
      <c r="G46" s="21" t="n">
        <f aca="false">F46-D46</f>
        <v>0.2</v>
      </c>
      <c r="H46" s="22" t="s">
        <v>66</v>
      </c>
      <c r="J46" s="32" t="s">
        <v>66</v>
      </c>
      <c r="K46" s="32" t="n">
        <v>200</v>
      </c>
    </row>
    <row r="47" customFormat="false" ht="46.5" hidden="false" customHeight="false" outlineLevel="0" collapsed="false">
      <c r="A47" s="29" t="s">
        <v>79</v>
      </c>
      <c r="B47" s="30" t="s">
        <v>20</v>
      </c>
      <c r="C47" s="31" t="s">
        <v>80</v>
      </c>
      <c r="D47" s="20" t="n">
        <f aca="false">J47/1000</f>
        <v>100</v>
      </c>
      <c r="E47" s="20" t="n">
        <f aca="false">K47/1000</f>
        <v>56.1405</v>
      </c>
      <c r="F47" s="20" t="n">
        <f aca="false">E47</f>
        <v>56.1405</v>
      </c>
      <c r="G47" s="21" t="n">
        <f aca="false">F47-D47</f>
        <v>-43.8595</v>
      </c>
      <c r="H47" s="22" t="n">
        <f aca="false">F47/D47*100</f>
        <v>56.1405</v>
      </c>
      <c r="J47" s="32" t="n">
        <v>100000</v>
      </c>
      <c r="K47" s="32" t="n">
        <v>56140.5</v>
      </c>
    </row>
    <row r="48" customFormat="false" ht="82.5" hidden="false" customHeight="false" outlineLevel="0" collapsed="false">
      <c r="A48" s="29" t="s">
        <v>81</v>
      </c>
      <c r="B48" s="30" t="s">
        <v>20</v>
      </c>
      <c r="C48" s="31" t="s">
        <v>82</v>
      </c>
      <c r="D48" s="20" t="n">
        <f aca="false">J48/1000</f>
        <v>100</v>
      </c>
      <c r="E48" s="20" t="n">
        <f aca="false">K48/1000</f>
        <v>55.2676</v>
      </c>
      <c r="F48" s="20" t="n">
        <f aca="false">E48</f>
        <v>55.2676</v>
      </c>
      <c r="G48" s="21" t="n">
        <f aca="false">F48-D48</f>
        <v>-44.7324</v>
      </c>
      <c r="H48" s="22" t="n">
        <f aca="false">F48/D48*100</f>
        <v>55.2676</v>
      </c>
      <c r="J48" s="32" t="n">
        <v>100000</v>
      </c>
      <c r="K48" s="32" t="n">
        <v>55267.6</v>
      </c>
    </row>
    <row r="49" customFormat="false" ht="55.5" hidden="false" customHeight="false" outlineLevel="0" collapsed="false">
      <c r="A49" s="29" t="s">
        <v>83</v>
      </c>
      <c r="B49" s="30" t="s">
        <v>20</v>
      </c>
      <c r="C49" s="31" t="s">
        <v>84</v>
      </c>
      <c r="D49" s="20" t="n">
        <v>0</v>
      </c>
      <c r="E49" s="20" t="n">
        <f aca="false">K49/1000</f>
        <v>0.1229</v>
      </c>
      <c r="F49" s="20" t="n">
        <f aca="false">E49</f>
        <v>0.1229</v>
      </c>
      <c r="G49" s="21" t="n">
        <f aca="false">F49-D49</f>
        <v>0.1229</v>
      </c>
      <c r="H49" s="22" t="s">
        <v>66</v>
      </c>
      <c r="J49" s="32" t="s">
        <v>66</v>
      </c>
      <c r="K49" s="32" t="n">
        <v>122.9</v>
      </c>
    </row>
    <row r="50" customFormat="false" ht="82.5" hidden="false" customHeight="false" outlineLevel="0" collapsed="false">
      <c r="A50" s="29" t="s">
        <v>85</v>
      </c>
      <c r="B50" s="30" t="s">
        <v>20</v>
      </c>
      <c r="C50" s="31" t="s">
        <v>86</v>
      </c>
      <c r="D50" s="20" t="n">
        <v>0</v>
      </c>
      <c r="E50" s="20" t="n">
        <f aca="false">K50/1000</f>
        <v>0.75</v>
      </c>
      <c r="F50" s="20" t="n">
        <f aca="false">E50</f>
        <v>0.75</v>
      </c>
      <c r="G50" s="21" t="n">
        <f aca="false">F50-D50</f>
        <v>0.75</v>
      </c>
      <c r="H50" s="22" t="s">
        <v>66</v>
      </c>
      <c r="J50" s="32" t="s">
        <v>66</v>
      </c>
      <c r="K50" s="32" t="n">
        <v>750</v>
      </c>
    </row>
    <row r="51" customFormat="false" ht="13.8" hidden="false" customHeight="false" outlineLevel="0" collapsed="false">
      <c r="A51" s="29" t="s">
        <v>87</v>
      </c>
      <c r="B51" s="30" t="s">
        <v>20</v>
      </c>
      <c r="C51" s="31" t="s">
        <v>88</v>
      </c>
      <c r="D51" s="20" t="n">
        <f aca="false">J51/1000</f>
        <v>66.7</v>
      </c>
      <c r="E51" s="20" t="n">
        <f aca="false">K51/1000</f>
        <v>8.6605</v>
      </c>
      <c r="F51" s="20" t="n">
        <f aca="false">E51</f>
        <v>8.6605</v>
      </c>
      <c r="G51" s="21" t="n">
        <f aca="false">F51-D51</f>
        <v>-58.0395</v>
      </c>
      <c r="H51" s="22" t="n">
        <f aca="false">F51/D51*100</f>
        <v>12.9842578710645</v>
      </c>
      <c r="J51" s="32" t="n">
        <v>66700</v>
      </c>
      <c r="K51" s="32" t="n">
        <v>8660.5</v>
      </c>
    </row>
    <row r="52" customFormat="false" ht="13.8" hidden="false" customHeight="false" outlineLevel="0" collapsed="false">
      <c r="A52" s="29" t="s">
        <v>89</v>
      </c>
      <c r="B52" s="30" t="s">
        <v>20</v>
      </c>
      <c r="C52" s="31" t="s">
        <v>90</v>
      </c>
      <c r="D52" s="20" t="n">
        <f aca="false">J52/1000</f>
        <v>66.7</v>
      </c>
      <c r="E52" s="20" t="n">
        <f aca="false">K52/1000</f>
        <v>8.6605</v>
      </c>
      <c r="F52" s="20" t="n">
        <f aca="false">E52</f>
        <v>8.6605</v>
      </c>
      <c r="G52" s="21" t="n">
        <f aca="false">F52-D52</f>
        <v>-58.0395</v>
      </c>
      <c r="H52" s="22" t="n">
        <f aca="false">F52/D52*100</f>
        <v>12.9842578710645</v>
      </c>
      <c r="J52" s="32" t="n">
        <v>66700</v>
      </c>
      <c r="K52" s="32" t="n">
        <v>8660.5</v>
      </c>
    </row>
    <row r="53" customFormat="false" ht="13.8" hidden="false" customHeight="false" outlineLevel="0" collapsed="false">
      <c r="A53" s="29" t="s">
        <v>89</v>
      </c>
      <c r="B53" s="30" t="s">
        <v>20</v>
      </c>
      <c r="C53" s="31" t="s">
        <v>91</v>
      </c>
      <c r="D53" s="20" t="n">
        <f aca="false">J53/1000</f>
        <v>66.7</v>
      </c>
      <c r="E53" s="20" t="n">
        <f aca="false">K53/1000</f>
        <v>8.6605</v>
      </c>
      <c r="F53" s="20" t="n">
        <f aca="false">E53</f>
        <v>8.6605</v>
      </c>
      <c r="G53" s="21" t="n">
        <f aca="false">F53-D53</f>
        <v>-58.0395</v>
      </c>
      <c r="H53" s="22" t="n">
        <f aca="false">F53/D53*100</f>
        <v>12.9842578710645</v>
      </c>
      <c r="J53" s="32" t="n">
        <v>66700</v>
      </c>
      <c r="K53" s="32" t="n">
        <v>8660.5</v>
      </c>
    </row>
    <row r="54" customFormat="false" ht="46.5" hidden="false" customHeight="false" outlineLevel="0" collapsed="false">
      <c r="A54" s="29" t="s">
        <v>92</v>
      </c>
      <c r="B54" s="30" t="s">
        <v>20</v>
      </c>
      <c r="C54" s="31" t="s">
        <v>93</v>
      </c>
      <c r="D54" s="20" t="n">
        <f aca="false">J54/1000</f>
        <v>66.7</v>
      </c>
      <c r="E54" s="20" t="n">
        <f aca="false">K54/1000</f>
        <v>8.6605</v>
      </c>
      <c r="F54" s="20" t="n">
        <f aca="false">E54</f>
        <v>8.6605</v>
      </c>
      <c r="G54" s="21" t="n">
        <f aca="false">F54-D54</f>
        <v>-58.0395</v>
      </c>
      <c r="H54" s="22" t="n">
        <f aca="false">F54/D54*100</f>
        <v>12.9842578710645</v>
      </c>
      <c r="J54" s="32" t="n">
        <v>66700</v>
      </c>
      <c r="K54" s="32" t="n">
        <v>8660.5</v>
      </c>
    </row>
    <row r="55" customFormat="false" ht="13.8" hidden="false" customHeight="false" outlineLevel="0" collapsed="false">
      <c r="A55" s="29" t="s">
        <v>94</v>
      </c>
      <c r="B55" s="30" t="s">
        <v>20</v>
      </c>
      <c r="C55" s="31" t="s">
        <v>95</v>
      </c>
      <c r="D55" s="20" t="n">
        <f aca="false">J55/1000</f>
        <v>5085.6</v>
      </c>
      <c r="E55" s="20" t="n">
        <f aca="false">K55/1000</f>
        <v>5509.4502</v>
      </c>
      <c r="F55" s="20" t="n">
        <f aca="false">E55</f>
        <v>5509.4502</v>
      </c>
      <c r="G55" s="21" t="n">
        <f aca="false">F55-D55</f>
        <v>423.8502</v>
      </c>
      <c r="H55" s="22" t="n">
        <f aca="false">F55/D55*100</f>
        <v>108.334320434167</v>
      </c>
      <c r="J55" s="32" t="n">
        <v>5085600</v>
      </c>
      <c r="K55" s="32" t="n">
        <v>5509450.2</v>
      </c>
    </row>
    <row r="56" customFormat="false" ht="13.8" hidden="false" customHeight="false" outlineLevel="0" collapsed="false">
      <c r="A56" s="29" t="s">
        <v>96</v>
      </c>
      <c r="B56" s="30" t="s">
        <v>20</v>
      </c>
      <c r="C56" s="31" t="s">
        <v>97</v>
      </c>
      <c r="D56" s="20" t="n">
        <f aca="false">J56/1000</f>
        <v>1666.6</v>
      </c>
      <c r="E56" s="20" t="n">
        <f aca="false">K56/1000</f>
        <v>1885.18224</v>
      </c>
      <c r="F56" s="20" t="n">
        <f aca="false">E56</f>
        <v>1885.18224</v>
      </c>
      <c r="G56" s="21" t="n">
        <f aca="false">F56-D56</f>
        <v>218.58224</v>
      </c>
      <c r="H56" s="22" t="n">
        <f aca="false">F56/D56*100</f>
        <v>113.115459018361</v>
      </c>
      <c r="J56" s="32" t="n">
        <v>1666600</v>
      </c>
      <c r="K56" s="32" t="n">
        <v>1885182.24</v>
      </c>
    </row>
    <row r="57" customFormat="false" ht="46.5" hidden="false" customHeight="false" outlineLevel="0" collapsed="false">
      <c r="A57" s="29" t="s">
        <v>98</v>
      </c>
      <c r="B57" s="30" t="s">
        <v>20</v>
      </c>
      <c r="C57" s="31" t="s">
        <v>99</v>
      </c>
      <c r="D57" s="20" t="n">
        <f aca="false">J57/1000</f>
        <v>1666.6</v>
      </c>
      <c r="E57" s="20" t="n">
        <f aca="false">K57/1000</f>
        <v>1885.18224</v>
      </c>
      <c r="F57" s="20" t="n">
        <f aca="false">E57</f>
        <v>1885.18224</v>
      </c>
      <c r="G57" s="21" t="n">
        <f aca="false">F57-D57</f>
        <v>218.58224</v>
      </c>
      <c r="H57" s="22" t="n">
        <f aca="false">F57/D57*100</f>
        <v>113.115459018361</v>
      </c>
      <c r="J57" s="32" t="n">
        <v>1666600</v>
      </c>
      <c r="K57" s="32" t="n">
        <v>1885182.24</v>
      </c>
    </row>
    <row r="58" customFormat="false" ht="82.5" hidden="false" customHeight="false" outlineLevel="0" collapsed="false">
      <c r="A58" s="29" t="s">
        <v>100</v>
      </c>
      <c r="B58" s="30" t="s">
        <v>20</v>
      </c>
      <c r="C58" s="31" t="s">
        <v>101</v>
      </c>
      <c r="D58" s="20" t="n">
        <f aca="false">J58/1000</f>
        <v>1666.6</v>
      </c>
      <c r="E58" s="20" t="n">
        <f aca="false">K58/1000</f>
        <v>1872.39957</v>
      </c>
      <c r="F58" s="20" t="n">
        <f aca="false">E58</f>
        <v>1872.39957</v>
      </c>
      <c r="G58" s="21" t="n">
        <f aca="false">F58-D58</f>
        <v>205.79957</v>
      </c>
      <c r="H58" s="22" t="n">
        <f aca="false">F58/D58*100</f>
        <v>112.348468138726</v>
      </c>
      <c r="J58" s="32" t="n">
        <v>1666600</v>
      </c>
      <c r="K58" s="32" t="n">
        <v>1872399.57</v>
      </c>
    </row>
    <row r="59" customFormat="false" ht="55.5" hidden="false" customHeight="false" outlineLevel="0" collapsed="false">
      <c r="A59" s="29" t="s">
        <v>102</v>
      </c>
      <c r="B59" s="30" t="s">
        <v>20</v>
      </c>
      <c r="C59" s="31" t="s">
        <v>103</v>
      </c>
      <c r="D59" s="20" t="n">
        <v>0</v>
      </c>
      <c r="E59" s="20" t="n">
        <f aca="false">K59/1000</f>
        <v>12.78267</v>
      </c>
      <c r="F59" s="20" t="n">
        <f aca="false">E59</f>
        <v>12.78267</v>
      </c>
      <c r="G59" s="21" t="n">
        <f aca="false">F59-D59</f>
        <v>12.78267</v>
      </c>
      <c r="H59" s="22" t="s">
        <v>66</v>
      </c>
      <c r="J59" s="32" t="s">
        <v>66</v>
      </c>
      <c r="K59" s="32" t="n">
        <v>12782.67</v>
      </c>
    </row>
    <row r="60" customFormat="false" ht="13.8" hidden="false" customHeight="false" outlineLevel="0" collapsed="false">
      <c r="A60" s="29" t="s">
        <v>104</v>
      </c>
      <c r="B60" s="30" t="s">
        <v>20</v>
      </c>
      <c r="C60" s="31" t="s">
        <v>105</v>
      </c>
      <c r="D60" s="20" t="n">
        <f aca="false">J60/1000</f>
        <v>3419</v>
      </c>
      <c r="E60" s="20" t="n">
        <f aca="false">K60/1000</f>
        <v>3624.26796</v>
      </c>
      <c r="F60" s="20" t="n">
        <f aca="false">E60</f>
        <v>3624.26796</v>
      </c>
      <c r="G60" s="21" t="n">
        <f aca="false">F60-D60</f>
        <v>205.26796</v>
      </c>
      <c r="H60" s="22" t="n">
        <f aca="false">F60/D60*100</f>
        <v>106.0037426148</v>
      </c>
      <c r="J60" s="32" t="n">
        <v>3419000</v>
      </c>
      <c r="K60" s="32" t="n">
        <v>3624267.96</v>
      </c>
    </row>
    <row r="61" customFormat="false" ht="13.8" hidden="false" customHeight="false" outlineLevel="0" collapsed="false">
      <c r="A61" s="29" t="s">
        <v>106</v>
      </c>
      <c r="B61" s="30" t="s">
        <v>20</v>
      </c>
      <c r="C61" s="31" t="s">
        <v>107</v>
      </c>
      <c r="D61" s="20" t="n">
        <f aca="false">J61/1000</f>
        <v>2956.8</v>
      </c>
      <c r="E61" s="20" t="n">
        <f aca="false">K61/1000</f>
        <v>3029.11653</v>
      </c>
      <c r="F61" s="20" t="n">
        <f aca="false">E61</f>
        <v>3029.11653</v>
      </c>
      <c r="G61" s="21" t="n">
        <f aca="false">F61-D61</f>
        <v>72.3165299999996</v>
      </c>
      <c r="H61" s="22" t="n">
        <f aca="false">F61/D61*100</f>
        <v>102.445770089286</v>
      </c>
      <c r="J61" s="32" t="n">
        <v>2956800</v>
      </c>
      <c r="K61" s="32" t="n">
        <v>3029116.53</v>
      </c>
    </row>
    <row r="62" customFormat="false" ht="37.5" hidden="false" customHeight="false" outlineLevel="0" collapsed="false">
      <c r="A62" s="29" t="s">
        <v>108</v>
      </c>
      <c r="B62" s="30" t="s">
        <v>20</v>
      </c>
      <c r="C62" s="31" t="s">
        <v>109</v>
      </c>
      <c r="D62" s="20" t="n">
        <f aca="false">J62/1000</f>
        <v>2956.8</v>
      </c>
      <c r="E62" s="20" t="n">
        <f aca="false">K62/1000</f>
        <v>3029.11653</v>
      </c>
      <c r="F62" s="20" t="n">
        <f aca="false">E62</f>
        <v>3029.11653</v>
      </c>
      <c r="G62" s="21" t="n">
        <f aca="false">F62-D62</f>
        <v>72.3165299999996</v>
      </c>
      <c r="H62" s="22" t="n">
        <f aca="false">F62/D62*100</f>
        <v>102.445770089286</v>
      </c>
      <c r="J62" s="32" t="n">
        <v>2956800</v>
      </c>
      <c r="K62" s="32" t="n">
        <v>3029116.53</v>
      </c>
    </row>
    <row r="63" customFormat="false" ht="73.5" hidden="false" customHeight="false" outlineLevel="0" collapsed="false">
      <c r="A63" s="29" t="s">
        <v>110</v>
      </c>
      <c r="B63" s="30" t="s">
        <v>20</v>
      </c>
      <c r="C63" s="31" t="s">
        <v>111</v>
      </c>
      <c r="D63" s="20" t="n">
        <f aca="false">J63/1000</f>
        <v>2956.8</v>
      </c>
      <c r="E63" s="20" t="n">
        <f aca="false">K63/1000</f>
        <v>2977.21549</v>
      </c>
      <c r="F63" s="20" t="n">
        <f aca="false">E63</f>
        <v>2977.21549</v>
      </c>
      <c r="G63" s="21" t="n">
        <f aca="false">F63-D63</f>
        <v>20.4154899999999</v>
      </c>
      <c r="H63" s="22" t="n">
        <f aca="false">F63/D63*100</f>
        <v>100.6904589421</v>
      </c>
      <c r="J63" s="32" t="n">
        <v>2956800</v>
      </c>
      <c r="K63" s="32" t="n">
        <v>2977215.49</v>
      </c>
    </row>
    <row r="64" customFormat="false" ht="46.5" hidden="false" customHeight="false" outlineLevel="0" collapsed="false">
      <c r="A64" s="29" t="s">
        <v>112</v>
      </c>
      <c r="B64" s="30" t="s">
        <v>20</v>
      </c>
      <c r="C64" s="31" t="s">
        <v>113</v>
      </c>
      <c r="D64" s="20" t="n">
        <v>0</v>
      </c>
      <c r="E64" s="20" t="n">
        <f aca="false">K64/1000</f>
        <v>51.90104</v>
      </c>
      <c r="F64" s="20" t="n">
        <f aca="false">E64</f>
        <v>51.90104</v>
      </c>
      <c r="G64" s="21" t="n">
        <f aca="false">F64-D64</f>
        <v>51.90104</v>
      </c>
      <c r="H64" s="22" t="s">
        <v>66</v>
      </c>
      <c r="J64" s="32" t="s">
        <v>66</v>
      </c>
      <c r="K64" s="32" t="n">
        <v>51901.04</v>
      </c>
    </row>
    <row r="65" customFormat="false" ht="13.8" hidden="false" customHeight="false" outlineLevel="0" collapsed="false">
      <c r="A65" s="29" t="s">
        <v>114</v>
      </c>
      <c r="B65" s="30" t="s">
        <v>20</v>
      </c>
      <c r="C65" s="31" t="s">
        <v>115</v>
      </c>
      <c r="D65" s="20" t="n">
        <f aca="false">J65/1000</f>
        <v>462.2</v>
      </c>
      <c r="E65" s="20" t="n">
        <f aca="false">K65/1000</f>
        <v>595.15143</v>
      </c>
      <c r="F65" s="20" t="n">
        <f aca="false">E65</f>
        <v>595.15143</v>
      </c>
      <c r="G65" s="21" t="n">
        <f aca="false">F65-D65</f>
        <v>132.95143</v>
      </c>
      <c r="H65" s="22" t="n">
        <f aca="false">F65/D65*100</f>
        <v>128.764913457378</v>
      </c>
      <c r="J65" s="32" t="n">
        <v>462200</v>
      </c>
      <c r="K65" s="32" t="n">
        <v>595151.43</v>
      </c>
    </row>
    <row r="66" customFormat="false" ht="37.5" hidden="false" customHeight="false" outlineLevel="0" collapsed="false">
      <c r="A66" s="29" t="s">
        <v>116</v>
      </c>
      <c r="B66" s="30" t="s">
        <v>20</v>
      </c>
      <c r="C66" s="31" t="s">
        <v>117</v>
      </c>
      <c r="D66" s="20" t="n">
        <f aca="false">J66/1000</f>
        <v>462.2</v>
      </c>
      <c r="E66" s="20" t="n">
        <f aca="false">K66/1000</f>
        <v>595.15143</v>
      </c>
      <c r="F66" s="20" t="n">
        <f aca="false">E66</f>
        <v>595.15143</v>
      </c>
      <c r="G66" s="21" t="n">
        <f aca="false">F66-D66</f>
        <v>132.95143</v>
      </c>
      <c r="H66" s="22" t="n">
        <f aca="false">F66/D66*100</f>
        <v>128.764913457378</v>
      </c>
      <c r="J66" s="32" t="n">
        <v>462200</v>
      </c>
      <c r="K66" s="32" t="n">
        <v>595151.43</v>
      </c>
    </row>
    <row r="67" customFormat="false" ht="73.5" hidden="false" customHeight="false" outlineLevel="0" collapsed="false">
      <c r="A67" s="29" t="s">
        <v>118</v>
      </c>
      <c r="B67" s="30" t="s">
        <v>20</v>
      </c>
      <c r="C67" s="31" t="s">
        <v>119</v>
      </c>
      <c r="D67" s="20" t="n">
        <f aca="false">J67/1000</f>
        <v>462.2</v>
      </c>
      <c r="E67" s="20" t="n">
        <f aca="false">K67/1000</f>
        <v>590.25742</v>
      </c>
      <c r="F67" s="20" t="n">
        <f aca="false">E67</f>
        <v>590.25742</v>
      </c>
      <c r="G67" s="21" t="n">
        <f aca="false">F67-D67</f>
        <v>128.05742</v>
      </c>
      <c r="H67" s="22" t="n">
        <f aca="false">F67/D67*100</f>
        <v>127.706062310688</v>
      </c>
      <c r="J67" s="32" t="n">
        <v>462200</v>
      </c>
      <c r="K67" s="32" t="n">
        <v>590257.42</v>
      </c>
    </row>
    <row r="68" customFormat="false" ht="46.5" hidden="false" customHeight="false" outlineLevel="0" collapsed="false">
      <c r="A68" s="29" t="s">
        <v>120</v>
      </c>
      <c r="B68" s="30" t="s">
        <v>20</v>
      </c>
      <c r="C68" s="31" t="s">
        <v>121</v>
      </c>
      <c r="D68" s="20" t="n">
        <v>0</v>
      </c>
      <c r="E68" s="20" t="n">
        <f aca="false">K68/1000</f>
        <v>4.89401</v>
      </c>
      <c r="F68" s="20" t="n">
        <f aca="false">E68</f>
        <v>4.89401</v>
      </c>
      <c r="G68" s="21" t="n">
        <f aca="false">F68-D68</f>
        <v>4.89401</v>
      </c>
      <c r="H68" s="22" t="s">
        <v>66</v>
      </c>
      <c r="J68" s="32" t="s">
        <v>66</v>
      </c>
      <c r="K68" s="32" t="n">
        <v>4894.01</v>
      </c>
    </row>
    <row r="69" customFormat="false" ht="19.5" hidden="false" customHeight="false" outlineLevel="0" collapsed="false">
      <c r="A69" s="29" t="s">
        <v>23</v>
      </c>
      <c r="B69" s="30" t="s">
        <v>20</v>
      </c>
      <c r="C69" s="31" t="s">
        <v>122</v>
      </c>
      <c r="D69" s="20" t="n">
        <f aca="false">J69/1000</f>
        <v>297.9</v>
      </c>
      <c r="E69" s="20" t="n">
        <f aca="false">K69/1000</f>
        <v>371.11215</v>
      </c>
      <c r="F69" s="20" t="n">
        <f aca="false">E69</f>
        <v>371.11215</v>
      </c>
      <c r="G69" s="21" t="n">
        <f aca="false">F69-D69</f>
        <v>73.2121500000001</v>
      </c>
      <c r="H69" s="22" t="n">
        <f aca="false">F69/D69*100</f>
        <v>124.576082578046</v>
      </c>
      <c r="J69" s="32" t="n">
        <v>297900</v>
      </c>
      <c r="K69" s="32" t="n">
        <v>371112.15</v>
      </c>
    </row>
    <row r="70" customFormat="false" ht="46.5" hidden="false" customHeight="false" outlineLevel="0" collapsed="false">
      <c r="A70" s="29" t="s">
        <v>123</v>
      </c>
      <c r="B70" s="30" t="s">
        <v>20</v>
      </c>
      <c r="C70" s="31" t="s">
        <v>124</v>
      </c>
      <c r="D70" s="20" t="n">
        <f aca="false">J70/1000</f>
        <v>297.9</v>
      </c>
      <c r="E70" s="20" t="n">
        <f aca="false">K70/1000</f>
        <v>371.11215</v>
      </c>
      <c r="F70" s="20" t="n">
        <f aca="false">E70</f>
        <v>371.11215</v>
      </c>
      <c r="G70" s="21" t="n">
        <f aca="false">F70-D70</f>
        <v>73.2121500000001</v>
      </c>
      <c r="H70" s="22" t="n">
        <f aca="false">F70/D70*100</f>
        <v>124.576082578046</v>
      </c>
      <c r="J70" s="32" t="n">
        <v>297900</v>
      </c>
      <c r="K70" s="32" t="n">
        <v>371112.15</v>
      </c>
    </row>
    <row r="71" customFormat="false" ht="91.5" hidden="false" customHeight="false" outlineLevel="0" collapsed="false">
      <c r="A71" s="29" t="s">
        <v>125</v>
      </c>
      <c r="B71" s="30" t="s">
        <v>20</v>
      </c>
      <c r="C71" s="31" t="s">
        <v>126</v>
      </c>
      <c r="D71" s="20" t="n">
        <f aca="false">J71/1000</f>
        <v>297.9</v>
      </c>
      <c r="E71" s="20" t="n">
        <f aca="false">K71/1000</f>
        <v>371.11215</v>
      </c>
      <c r="F71" s="20" t="n">
        <f aca="false">E71</f>
        <v>371.11215</v>
      </c>
      <c r="G71" s="21" t="n">
        <f aca="false">F71-D71</f>
        <v>73.2121500000001</v>
      </c>
      <c r="H71" s="22" t="n">
        <f aca="false">F71/D71*100</f>
        <v>124.576082578046</v>
      </c>
      <c r="J71" s="32" t="n">
        <v>297900</v>
      </c>
      <c r="K71" s="32" t="n">
        <v>371112.15</v>
      </c>
    </row>
    <row r="72" customFormat="false" ht="73.5" hidden="false" customHeight="false" outlineLevel="0" collapsed="false">
      <c r="A72" s="29" t="s">
        <v>127</v>
      </c>
      <c r="B72" s="30" t="s">
        <v>20</v>
      </c>
      <c r="C72" s="31" t="s">
        <v>128</v>
      </c>
      <c r="D72" s="20" t="n">
        <f aca="false">J72/1000</f>
        <v>297.9</v>
      </c>
      <c r="E72" s="20" t="n">
        <f aca="false">K72/1000</f>
        <v>371.11215</v>
      </c>
      <c r="F72" s="20" t="n">
        <f aca="false">E72</f>
        <v>371.11215</v>
      </c>
      <c r="G72" s="21" t="n">
        <f aca="false">F72-D72</f>
        <v>73.2121500000001</v>
      </c>
      <c r="H72" s="22" t="n">
        <f aca="false">F72/D72*100</f>
        <v>124.576082578046</v>
      </c>
      <c r="J72" s="32" t="n">
        <v>297900</v>
      </c>
      <c r="K72" s="32" t="n">
        <v>371112.15</v>
      </c>
    </row>
    <row r="73" customFormat="false" ht="82.5" hidden="false" customHeight="false" outlineLevel="0" collapsed="false">
      <c r="A73" s="29" t="s">
        <v>129</v>
      </c>
      <c r="B73" s="30" t="s">
        <v>20</v>
      </c>
      <c r="C73" s="31" t="s">
        <v>130</v>
      </c>
      <c r="D73" s="20" t="n">
        <f aca="false">J73/1000</f>
        <v>297.9</v>
      </c>
      <c r="E73" s="20" t="n">
        <f aca="false">K73/1000</f>
        <v>371.11215</v>
      </c>
      <c r="F73" s="20" t="n">
        <f aca="false">E73</f>
        <v>371.11215</v>
      </c>
      <c r="G73" s="21" t="n">
        <f aca="false">F73-D73</f>
        <v>73.2121500000001</v>
      </c>
      <c r="H73" s="22" t="n">
        <f aca="false">F73/D73*100</f>
        <v>124.576082578046</v>
      </c>
      <c r="J73" s="32" t="n">
        <v>297900</v>
      </c>
      <c r="K73" s="32" t="n">
        <v>371112.15</v>
      </c>
    </row>
    <row r="74" customFormat="false" ht="19.5" hidden="false" customHeight="false" outlineLevel="0" collapsed="false">
      <c r="A74" s="29" t="s">
        <v>23</v>
      </c>
      <c r="B74" s="30" t="s">
        <v>20</v>
      </c>
      <c r="C74" s="31" t="s">
        <v>131</v>
      </c>
      <c r="D74" s="20" t="n">
        <f aca="false">J74/1000</f>
        <v>1165.9</v>
      </c>
      <c r="E74" s="20" t="n">
        <f aca="false">K74/1000</f>
        <v>1476.75021</v>
      </c>
      <c r="F74" s="20" t="n">
        <f aca="false">E74</f>
        <v>1476.75021</v>
      </c>
      <c r="G74" s="21" t="n">
        <f aca="false">F74-D74</f>
        <v>310.85021</v>
      </c>
      <c r="H74" s="22" t="n">
        <f aca="false">F74/D74*100</f>
        <v>126.66182434171</v>
      </c>
      <c r="J74" s="32" t="n">
        <v>1165900</v>
      </c>
      <c r="K74" s="32" t="n">
        <v>1476750.21</v>
      </c>
    </row>
    <row r="75" customFormat="false" ht="46.5" hidden="false" customHeight="false" outlineLevel="0" collapsed="false">
      <c r="A75" s="29" t="s">
        <v>123</v>
      </c>
      <c r="B75" s="30" t="s">
        <v>20</v>
      </c>
      <c r="C75" s="31" t="s">
        <v>132</v>
      </c>
      <c r="D75" s="20" t="n">
        <f aca="false">J75/1000</f>
        <v>1000.9</v>
      </c>
      <c r="E75" s="20" t="n">
        <f aca="false">K75/1000</f>
        <v>1281.4218</v>
      </c>
      <c r="F75" s="20" t="n">
        <f aca="false">E75</f>
        <v>1281.4218</v>
      </c>
      <c r="G75" s="21" t="n">
        <f aca="false">F75-D75</f>
        <v>280.5218</v>
      </c>
      <c r="H75" s="22" t="n">
        <f aca="false">F75/D75*100</f>
        <v>128.026955739834</v>
      </c>
      <c r="J75" s="32" t="n">
        <v>1000900</v>
      </c>
      <c r="K75" s="32" t="n">
        <v>1281421.8</v>
      </c>
    </row>
    <row r="76" customFormat="false" ht="91.5" hidden="false" customHeight="false" outlineLevel="0" collapsed="false">
      <c r="A76" s="29" t="s">
        <v>125</v>
      </c>
      <c r="B76" s="30" t="s">
        <v>20</v>
      </c>
      <c r="C76" s="31" t="s">
        <v>133</v>
      </c>
      <c r="D76" s="20" t="n">
        <f aca="false">J76/1000</f>
        <v>564.3</v>
      </c>
      <c r="E76" s="20" t="n">
        <f aca="false">K76/1000</f>
        <v>750.5844</v>
      </c>
      <c r="F76" s="20" t="n">
        <f aca="false">E76</f>
        <v>750.5844</v>
      </c>
      <c r="G76" s="21" t="n">
        <f aca="false">F76-D76</f>
        <v>186.2844</v>
      </c>
      <c r="H76" s="22" t="n">
        <f aca="false">F76/D76*100</f>
        <v>133.011589580011</v>
      </c>
      <c r="J76" s="32" t="n">
        <v>564300</v>
      </c>
      <c r="K76" s="32" t="n">
        <v>750584.4</v>
      </c>
    </row>
    <row r="77" customFormat="false" ht="73.5" hidden="false" customHeight="false" outlineLevel="0" collapsed="false">
      <c r="A77" s="29" t="s">
        <v>127</v>
      </c>
      <c r="B77" s="30" t="s">
        <v>20</v>
      </c>
      <c r="C77" s="31" t="s">
        <v>134</v>
      </c>
      <c r="D77" s="20" t="n">
        <v>0</v>
      </c>
      <c r="E77" s="20" t="n">
        <f aca="false">K77/1000</f>
        <v>162.46444</v>
      </c>
      <c r="F77" s="20" t="n">
        <f aca="false">E77</f>
        <v>162.46444</v>
      </c>
      <c r="G77" s="21" t="n">
        <f aca="false">F77-D77</f>
        <v>162.46444</v>
      </c>
      <c r="H77" s="22" t="s">
        <v>66</v>
      </c>
      <c r="J77" s="32" t="s">
        <v>66</v>
      </c>
      <c r="K77" s="32" t="n">
        <v>162464.44</v>
      </c>
    </row>
    <row r="78" customFormat="false" ht="82.5" hidden="false" customHeight="false" outlineLevel="0" collapsed="false">
      <c r="A78" s="29" t="s">
        <v>129</v>
      </c>
      <c r="B78" s="30" t="s">
        <v>20</v>
      </c>
      <c r="C78" s="31" t="s">
        <v>135</v>
      </c>
      <c r="D78" s="20" t="n">
        <v>0</v>
      </c>
      <c r="E78" s="20" t="n">
        <f aca="false">K78/1000</f>
        <v>162.46444</v>
      </c>
      <c r="F78" s="20" t="n">
        <f aca="false">E78</f>
        <v>162.46444</v>
      </c>
      <c r="G78" s="21" t="n">
        <f aca="false">F78-D78</f>
        <v>162.46444</v>
      </c>
      <c r="H78" s="22" t="s">
        <v>66</v>
      </c>
      <c r="J78" s="32" t="s">
        <v>66</v>
      </c>
      <c r="K78" s="32" t="n">
        <v>162464.44</v>
      </c>
    </row>
    <row r="79" customFormat="false" ht="46.5" hidden="false" customHeight="false" outlineLevel="0" collapsed="false">
      <c r="A79" s="29" t="s">
        <v>136</v>
      </c>
      <c r="B79" s="30" t="s">
        <v>20</v>
      </c>
      <c r="C79" s="31" t="s">
        <v>137</v>
      </c>
      <c r="D79" s="20" t="n">
        <v>564.3</v>
      </c>
      <c r="E79" s="20" t="n">
        <f aca="false">K79/1000</f>
        <v>588.11996</v>
      </c>
      <c r="F79" s="20" t="n">
        <f aca="false">E79</f>
        <v>588.11996</v>
      </c>
      <c r="G79" s="21" t="n">
        <f aca="false">F79-D79</f>
        <v>23.81996</v>
      </c>
      <c r="H79" s="22" t="n">
        <f aca="false">F79/D79*100</f>
        <v>104.221151869573</v>
      </c>
      <c r="J79" s="32" t="n">
        <v>564300</v>
      </c>
      <c r="K79" s="32" t="n">
        <v>588119.96</v>
      </c>
    </row>
    <row r="80" customFormat="false" ht="37.5" hidden="false" customHeight="false" outlineLevel="0" collapsed="false">
      <c r="A80" s="29" t="s">
        <v>138</v>
      </c>
      <c r="B80" s="30" t="s">
        <v>20</v>
      </c>
      <c r="C80" s="31" t="s">
        <v>139</v>
      </c>
      <c r="D80" s="20" t="n">
        <f aca="false">J80/1000</f>
        <v>564.3</v>
      </c>
      <c r="E80" s="20" t="n">
        <f aca="false">K80/1000</f>
        <v>588.11996</v>
      </c>
      <c r="F80" s="20" t="n">
        <f aca="false">E80</f>
        <v>588.11996</v>
      </c>
      <c r="G80" s="21" t="n">
        <f aca="false">F80-D80</f>
        <v>23.81996</v>
      </c>
      <c r="H80" s="22" t="n">
        <f aca="false">F80/D80*100</f>
        <v>104.221151869573</v>
      </c>
      <c r="J80" s="32" t="n">
        <v>564300</v>
      </c>
      <c r="K80" s="32" t="n">
        <v>588119.96</v>
      </c>
    </row>
    <row r="81" customFormat="false" ht="82.5" hidden="false" customHeight="false" outlineLevel="0" collapsed="false">
      <c r="A81" s="29" t="s">
        <v>140</v>
      </c>
      <c r="B81" s="30" t="s">
        <v>20</v>
      </c>
      <c r="C81" s="31" t="s">
        <v>141</v>
      </c>
      <c r="D81" s="20" t="n">
        <f aca="false">J81/1000</f>
        <v>436.6</v>
      </c>
      <c r="E81" s="20" t="n">
        <f aca="false">K81/1000</f>
        <v>530.8374</v>
      </c>
      <c r="F81" s="20" t="n">
        <f aca="false">E81</f>
        <v>530.8374</v>
      </c>
      <c r="G81" s="21" t="n">
        <f aca="false">F81-D81</f>
        <v>94.2374</v>
      </c>
      <c r="H81" s="22" t="n">
        <f aca="false">F81/D81*100</f>
        <v>121.584379294549</v>
      </c>
      <c r="J81" s="32" t="n">
        <v>436600</v>
      </c>
      <c r="K81" s="32" t="n">
        <v>530837.4</v>
      </c>
    </row>
    <row r="82" customFormat="false" ht="82.5" hidden="false" customHeight="false" outlineLevel="0" collapsed="false">
      <c r="A82" s="29" t="s">
        <v>142</v>
      </c>
      <c r="B82" s="30" t="s">
        <v>20</v>
      </c>
      <c r="C82" s="31" t="s">
        <v>143</v>
      </c>
      <c r="D82" s="20" t="n">
        <f aca="false">J82/1000</f>
        <v>436.6</v>
      </c>
      <c r="E82" s="20" t="n">
        <f aca="false">K82/1000</f>
        <v>530.8374</v>
      </c>
      <c r="F82" s="20" t="n">
        <f aca="false">E82</f>
        <v>530.8374</v>
      </c>
      <c r="G82" s="21" t="n">
        <f aca="false">F82-D82</f>
        <v>94.2374</v>
      </c>
      <c r="H82" s="22" t="n">
        <f aca="false">F82/D82*100</f>
        <v>121.584379294549</v>
      </c>
      <c r="J82" s="32" t="n">
        <v>436600</v>
      </c>
      <c r="K82" s="32" t="n">
        <v>530837.4</v>
      </c>
    </row>
    <row r="83" customFormat="false" ht="91.5" hidden="false" customHeight="false" outlineLevel="0" collapsed="false">
      <c r="A83" s="29" t="s">
        <v>144</v>
      </c>
      <c r="B83" s="30" t="s">
        <v>20</v>
      </c>
      <c r="C83" s="31" t="s">
        <v>145</v>
      </c>
      <c r="D83" s="20" t="n">
        <f aca="false">J83/1000</f>
        <v>436.6</v>
      </c>
      <c r="E83" s="20" t="n">
        <f aca="false">K83/1000</f>
        <v>530.8374</v>
      </c>
      <c r="F83" s="20" t="n">
        <f aca="false">E83</f>
        <v>530.8374</v>
      </c>
      <c r="G83" s="21" t="n">
        <f aca="false">F83-D83</f>
        <v>94.2374</v>
      </c>
      <c r="H83" s="22" t="n">
        <f aca="false">F83/D83*100</f>
        <v>121.584379294549</v>
      </c>
      <c r="J83" s="32" t="n">
        <v>436600</v>
      </c>
      <c r="K83" s="32" t="n">
        <v>530837.4</v>
      </c>
    </row>
    <row r="84" customFormat="false" ht="28.5" hidden="false" customHeight="false" outlineLevel="0" collapsed="false">
      <c r="A84" s="29" t="s">
        <v>146</v>
      </c>
      <c r="B84" s="30" t="s">
        <v>20</v>
      </c>
      <c r="C84" s="31" t="s">
        <v>147</v>
      </c>
      <c r="D84" s="20" t="n">
        <f aca="false">J84/1000</f>
        <v>138</v>
      </c>
      <c r="E84" s="20" t="n">
        <f aca="false">K84/1000</f>
        <v>167.35999</v>
      </c>
      <c r="F84" s="20" t="n">
        <f aca="false">E84</f>
        <v>167.35999</v>
      </c>
      <c r="G84" s="21" t="n">
        <f aca="false">F84-D84</f>
        <v>29.35999</v>
      </c>
      <c r="H84" s="22" t="n">
        <f aca="false">F84/D84*100</f>
        <v>121.275355072464</v>
      </c>
      <c r="J84" s="32" t="n">
        <v>138000</v>
      </c>
      <c r="K84" s="32" t="n">
        <v>167359.99</v>
      </c>
    </row>
    <row r="85" customFormat="false" ht="37.5" hidden="false" customHeight="false" outlineLevel="0" collapsed="false">
      <c r="A85" s="29" t="s">
        <v>148</v>
      </c>
      <c r="B85" s="30" t="s">
        <v>20</v>
      </c>
      <c r="C85" s="31" t="s">
        <v>149</v>
      </c>
      <c r="D85" s="20" t="n">
        <f aca="false">J85/1000</f>
        <v>138</v>
      </c>
      <c r="E85" s="20" t="n">
        <f aca="false">K85/1000</f>
        <v>167.35999</v>
      </c>
      <c r="F85" s="20" t="n">
        <f aca="false">E85</f>
        <v>167.35999</v>
      </c>
      <c r="G85" s="21" t="n">
        <f aca="false">F85-D85</f>
        <v>29.35999</v>
      </c>
      <c r="H85" s="22" t="n">
        <f aca="false">F85/D85*100</f>
        <v>121.275355072464</v>
      </c>
      <c r="J85" s="32" t="n">
        <v>138000</v>
      </c>
      <c r="K85" s="32" t="n">
        <v>167359.99</v>
      </c>
    </row>
    <row r="86" customFormat="false" ht="37.5" hidden="false" customHeight="false" outlineLevel="0" collapsed="false">
      <c r="A86" s="29" t="s">
        <v>150</v>
      </c>
      <c r="B86" s="30" t="s">
        <v>20</v>
      </c>
      <c r="C86" s="31" t="s">
        <v>151</v>
      </c>
      <c r="D86" s="20" t="n">
        <f aca="false">J86/1000</f>
        <v>138</v>
      </c>
      <c r="E86" s="20" t="n">
        <f aca="false">K86/1000</f>
        <v>167.35999</v>
      </c>
      <c r="F86" s="20" t="n">
        <f aca="false">E86</f>
        <v>167.35999</v>
      </c>
      <c r="G86" s="21" t="n">
        <f aca="false">F86-D86</f>
        <v>29.35999</v>
      </c>
      <c r="H86" s="22" t="n">
        <f aca="false">F86/D86*100</f>
        <v>121.275355072464</v>
      </c>
      <c r="J86" s="32" t="n">
        <v>138000</v>
      </c>
      <c r="K86" s="32" t="n">
        <v>167359.99</v>
      </c>
    </row>
    <row r="87" customFormat="false" ht="46.5" hidden="false" customHeight="false" outlineLevel="0" collapsed="false">
      <c r="A87" s="29" t="s">
        <v>152</v>
      </c>
      <c r="B87" s="30" t="s">
        <v>20</v>
      </c>
      <c r="C87" s="31" t="s">
        <v>153</v>
      </c>
      <c r="D87" s="20" t="n">
        <f aca="false">J87/1000</f>
        <v>138</v>
      </c>
      <c r="E87" s="20" t="n">
        <f aca="false">K87/1000</f>
        <v>167.35999</v>
      </c>
      <c r="F87" s="20" t="n">
        <f aca="false">E87</f>
        <v>167.35999</v>
      </c>
      <c r="G87" s="21" t="n">
        <f aca="false">F87-D87</f>
        <v>29.35999</v>
      </c>
      <c r="H87" s="22" t="n">
        <f aca="false">F87/D87*100</f>
        <v>121.275355072464</v>
      </c>
      <c r="J87" s="32" t="n">
        <v>138000</v>
      </c>
      <c r="K87" s="32" t="n">
        <v>167359.99</v>
      </c>
    </row>
    <row r="88" customFormat="false" ht="13.8" hidden="false" customHeight="false" outlineLevel="0" collapsed="false">
      <c r="A88" s="29" t="s">
        <v>154</v>
      </c>
      <c r="B88" s="30" t="s">
        <v>20</v>
      </c>
      <c r="C88" s="31" t="s">
        <v>155</v>
      </c>
      <c r="D88" s="20" t="n">
        <f aca="false">J88/1000</f>
        <v>27</v>
      </c>
      <c r="E88" s="20" t="n">
        <f aca="false">K88/1000</f>
        <v>27.96842</v>
      </c>
      <c r="F88" s="20" t="n">
        <f aca="false">E88</f>
        <v>27.96842</v>
      </c>
      <c r="G88" s="21" t="n">
        <f aca="false">F88-D88</f>
        <v>0.968419999999998</v>
      </c>
      <c r="H88" s="22" t="n">
        <f aca="false">F88/D88*100</f>
        <v>103.586740740741</v>
      </c>
      <c r="J88" s="32" t="n">
        <v>27000</v>
      </c>
      <c r="K88" s="32" t="n">
        <v>27968.42</v>
      </c>
    </row>
    <row r="89" customFormat="false" ht="13.8" hidden="false" customHeight="false" outlineLevel="0" collapsed="false">
      <c r="A89" s="29" t="s">
        <v>156</v>
      </c>
      <c r="B89" s="30" t="s">
        <v>20</v>
      </c>
      <c r="C89" s="31" t="s">
        <v>157</v>
      </c>
      <c r="D89" s="20" t="n">
        <f aca="false">J89/1000</f>
        <v>27</v>
      </c>
      <c r="E89" s="20" t="n">
        <f aca="false">K89/1000</f>
        <v>27.96842</v>
      </c>
      <c r="F89" s="20" t="n">
        <f aca="false">E89</f>
        <v>27.96842</v>
      </c>
      <c r="G89" s="21" t="n">
        <f aca="false">F89-D89</f>
        <v>0.968419999999998</v>
      </c>
      <c r="H89" s="22" t="n">
        <f aca="false">F89/D89*100</f>
        <v>103.586740740741</v>
      </c>
      <c r="J89" s="32" t="n">
        <v>27000</v>
      </c>
      <c r="K89" s="32" t="n">
        <v>27968.42</v>
      </c>
    </row>
    <row r="90" customFormat="false" ht="19.5" hidden="false" customHeight="false" outlineLevel="0" collapsed="false">
      <c r="A90" s="29" t="s">
        <v>158</v>
      </c>
      <c r="B90" s="30" t="s">
        <v>20</v>
      </c>
      <c r="C90" s="31" t="s">
        <v>159</v>
      </c>
      <c r="D90" s="20" t="n">
        <f aca="false">J90/1000</f>
        <v>27</v>
      </c>
      <c r="E90" s="20" t="n">
        <f aca="false">K90/1000</f>
        <v>27.96842</v>
      </c>
      <c r="F90" s="20" t="n">
        <f aca="false">E90</f>
        <v>27.96842</v>
      </c>
      <c r="G90" s="21" t="n">
        <f aca="false">F90-D90</f>
        <v>0.968419999999998</v>
      </c>
      <c r="H90" s="22" t="n">
        <f aca="false">F90/D90*100</f>
        <v>103.586740740741</v>
      </c>
      <c r="J90" s="32" t="n">
        <v>27000</v>
      </c>
      <c r="K90" s="32" t="n">
        <v>27968.42</v>
      </c>
    </row>
    <row r="91" customFormat="false" ht="13.8" hidden="false" customHeight="false" outlineLevel="0" collapsed="false">
      <c r="A91" s="29" t="s">
        <v>160</v>
      </c>
      <c r="B91" s="30" t="s">
        <v>20</v>
      </c>
      <c r="C91" s="31" t="s">
        <v>161</v>
      </c>
      <c r="D91" s="20" t="n">
        <f aca="false">J91/1000</f>
        <v>9170.43597</v>
      </c>
      <c r="E91" s="20" t="n">
        <f aca="false">K91/1000</f>
        <v>9113.16856</v>
      </c>
      <c r="F91" s="20" t="n">
        <f aca="false">E91</f>
        <v>9113.16856</v>
      </c>
      <c r="G91" s="21" t="n">
        <f aca="false">F91-D91</f>
        <v>-57.2674100000004</v>
      </c>
      <c r="H91" s="22" t="n">
        <f aca="false">F91/D91*100</f>
        <v>99.3755214017377</v>
      </c>
      <c r="J91" s="32" t="n">
        <v>9170435.97</v>
      </c>
      <c r="K91" s="32" t="n">
        <v>9113168.56</v>
      </c>
    </row>
    <row r="92" customFormat="false" ht="37.5" hidden="false" customHeight="false" outlineLevel="0" collapsed="false">
      <c r="A92" s="29" t="s">
        <v>162</v>
      </c>
      <c r="B92" s="30" t="s">
        <v>20</v>
      </c>
      <c r="C92" s="31" t="s">
        <v>163</v>
      </c>
      <c r="D92" s="20" t="n">
        <f aca="false">J92/1000</f>
        <v>9170.43597</v>
      </c>
      <c r="E92" s="20" t="n">
        <f aca="false">K92/1000</f>
        <v>9113.16856</v>
      </c>
      <c r="F92" s="20" t="n">
        <f aca="false">E92</f>
        <v>9113.16856</v>
      </c>
      <c r="G92" s="21" t="n">
        <f aca="false">F92-D92</f>
        <v>-57.2674100000004</v>
      </c>
      <c r="H92" s="22" t="n">
        <f aca="false">F92/D92*100</f>
        <v>99.3755214017377</v>
      </c>
      <c r="J92" s="32" t="n">
        <v>9170435.97</v>
      </c>
      <c r="K92" s="32" t="n">
        <v>9113168.56</v>
      </c>
    </row>
    <row r="93" customFormat="false" ht="28.5" hidden="false" customHeight="false" outlineLevel="0" collapsed="false">
      <c r="A93" s="29" t="s">
        <v>164</v>
      </c>
      <c r="B93" s="30" t="s">
        <v>20</v>
      </c>
      <c r="C93" s="31" t="s">
        <v>165</v>
      </c>
      <c r="D93" s="20" t="n">
        <f aca="false">J93/1000</f>
        <v>8693.08597</v>
      </c>
      <c r="E93" s="20" t="n">
        <f aca="false">K93/1000</f>
        <v>8693.08584</v>
      </c>
      <c r="F93" s="20" t="n">
        <f aca="false">E93</f>
        <v>8693.08584</v>
      </c>
      <c r="G93" s="21" t="n">
        <f aca="false">F93-D93</f>
        <v>-0.000130000000353903</v>
      </c>
      <c r="H93" s="22" t="n">
        <f aca="false">F93/D93*100</f>
        <v>99.9999985045587</v>
      </c>
      <c r="J93" s="32" t="n">
        <v>8693085.97</v>
      </c>
      <c r="K93" s="32" t="n">
        <v>8693085.84</v>
      </c>
    </row>
    <row r="94" customFormat="false" ht="28.5" hidden="false" customHeight="false" outlineLevel="0" collapsed="false">
      <c r="A94" s="29" t="s">
        <v>166</v>
      </c>
      <c r="B94" s="30" t="s">
        <v>20</v>
      </c>
      <c r="C94" s="31" t="s">
        <v>167</v>
      </c>
      <c r="D94" s="20" t="n">
        <f aca="false">J94/1000</f>
        <v>1075.7321</v>
      </c>
      <c r="E94" s="20" t="n">
        <f aca="false">K94/1000</f>
        <v>1075.7321</v>
      </c>
      <c r="F94" s="20" t="n">
        <f aca="false">E94</f>
        <v>1075.7321</v>
      </c>
      <c r="G94" s="21" t="n">
        <f aca="false">F94-D94</f>
        <v>0</v>
      </c>
      <c r="H94" s="22" t="n">
        <f aca="false">F94/D94*100</f>
        <v>100</v>
      </c>
      <c r="J94" s="32" t="n">
        <v>1075732.1</v>
      </c>
      <c r="K94" s="32" t="n">
        <v>1075732.1</v>
      </c>
    </row>
    <row r="95" customFormat="false" ht="37.5" hidden="false" customHeight="false" outlineLevel="0" collapsed="false">
      <c r="A95" s="29" t="s">
        <v>168</v>
      </c>
      <c r="B95" s="30" t="s">
        <v>20</v>
      </c>
      <c r="C95" s="31" t="s">
        <v>169</v>
      </c>
      <c r="D95" s="20" t="n">
        <f aca="false">J95/1000</f>
        <v>1075.7321</v>
      </c>
      <c r="E95" s="20" t="n">
        <f aca="false">K95/1000</f>
        <v>1075.7321</v>
      </c>
      <c r="F95" s="20" t="n">
        <f aca="false">E95</f>
        <v>1075.7321</v>
      </c>
      <c r="G95" s="21" t="n">
        <f aca="false">F95-D95</f>
        <v>0</v>
      </c>
      <c r="H95" s="22" t="n">
        <f aca="false">F95/D95*100</f>
        <v>100</v>
      </c>
      <c r="J95" s="32" t="n">
        <v>1075732.1</v>
      </c>
      <c r="K95" s="32" t="n">
        <v>1075732.1</v>
      </c>
    </row>
    <row r="96" customFormat="false" ht="28.5" hidden="false" customHeight="false" outlineLevel="0" collapsed="false">
      <c r="A96" s="29" t="s">
        <v>170</v>
      </c>
      <c r="B96" s="30" t="s">
        <v>20</v>
      </c>
      <c r="C96" s="31" t="s">
        <v>171</v>
      </c>
      <c r="D96" s="20" t="n">
        <f aca="false">J96/1000</f>
        <v>1605.4</v>
      </c>
      <c r="E96" s="20" t="n">
        <f aca="false">K96/1000</f>
        <v>1605.39987</v>
      </c>
      <c r="F96" s="20" t="n">
        <f aca="false">E96</f>
        <v>1605.39987</v>
      </c>
      <c r="G96" s="21" t="n">
        <f aca="false">F96-D96</f>
        <v>-0.000129999999899155</v>
      </c>
      <c r="H96" s="22" t="n">
        <f aca="false">F96/D96*100</f>
        <v>99.9999919023296</v>
      </c>
      <c r="J96" s="32" t="n">
        <v>1605400</v>
      </c>
      <c r="K96" s="32" t="n">
        <v>1605399.87</v>
      </c>
    </row>
    <row r="97" customFormat="false" ht="37.5" hidden="false" customHeight="false" outlineLevel="0" collapsed="false">
      <c r="A97" s="29" t="s">
        <v>172</v>
      </c>
      <c r="B97" s="30" t="s">
        <v>20</v>
      </c>
      <c r="C97" s="31" t="s">
        <v>173</v>
      </c>
      <c r="D97" s="20" t="n">
        <f aca="false">J97/1000</f>
        <v>1605.4</v>
      </c>
      <c r="E97" s="20" t="n">
        <f aca="false">K97/1000</f>
        <v>1605.39987</v>
      </c>
      <c r="F97" s="20" t="n">
        <f aca="false">E97</f>
        <v>1605.39987</v>
      </c>
      <c r="G97" s="21" t="n">
        <f aca="false">F97-D97</f>
        <v>-0.000129999999899155</v>
      </c>
      <c r="H97" s="22" t="n">
        <f aca="false">F97/D97*100</f>
        <v>99.9999919023296</v>
      </c>
      <c r="J97" s="32" t="n">
        <v>1605400</v>
      </c>
      <c r="K97" s="32" t="n">
        <v>1605399.87</v>
      </c>
    </row>
    <row r="98" customFormat="false" ht="13.8" hidden="false" customHeight="false" outlineLevel="0" collapsed="false">
      <c r="A98" s="29" t="s">
        <v>174</v>
      </c>
      <c r="B98" s="30" t="s">
        <v>20</v>
      </c>
      <c r="C98" s="31" t="s">
        <v>175</v>
      </c>
      <c r="D98" s="20" t="n">
        <f aca="false">J98/1000</f>
        <v>6011.95387</v>
      </c>
      <c r="E98" s="20" t="n">
        <f aca="false">K98/1000</f>
        <v>6011.95387</v>
      </c>
      <c r="F98" s="20" t="n">
        <f aca="false">E98</f>
        <v>6011.95387</v>
      </c>
      <c r="G98" s="21" t="n">
        <f aca="false">F98-D98</f>
        <v>0</v>
      </c>
      <c r="H98" s="22" t="n">
        <f aca="false">F98/D98*100</f>
        <v>100</v>
      </c>
      <c r="J98" s="32" t="n">
        <v>6011953.87</v>
      </c>
      <c r="K98" s="32" t="n">
        <v>6011953.87</v>
      </c>
    </row>
    <row r="99" customFormat="false" ht="19.5" hidden="false" customHeight="false" outlineLevel="0" collapsed="false">
      <c r="A99" s="29" t="s">
        <v>176</v>
      </c>
      <c r="B99" s="30" t="s">
        <v>20</v>
      </c>
      <c r="C99" s="31" t="s">
        <v>177</v>
      </c>
      <c r="D99" s="20" t="n">
        <f aca="false">J99/1000</f>
        <v>6011.95387</v>
      </c>
      <c r="E99" s="20" t="n">
        <f aca="false">K99/1000</f>
        <v>6011.95387</v>
      </c>
      <c r="F99" s="20" t="n">
        <f aca="false">E99</f>
        <v>6011.95387</v>
      </c>
      <c r="G99" s="21" t="n">
        <f aca="false">F99-D99</f>
        <v>0</v>
      </c>
      <c r="H99" s="22" t="n">
        <f aca="false">F99/D99*100</f>
        <v>100</v>
      </c>
      <c r="J99" s="32" t="n">
        <v>6011953.87</v>
      </c>
      <c r="K99" s="32" t="n">
        <v>6011953.87</v>
      </c>
    </row>
    <row r="100" customFormat="false" ht="19.5" hidden="false" customHeight="false" outlineLevel="0" collapsed="false">
      <c r="A100" s="29" t="s">
        <v>178</v>
      </c>
      <c r="B100" s="30" t="s">
        <v>20</v>
      </c>
      <c r="C100" s="31" t="s">
        <v>179</v>
      </c>
      <c r="D100" s="20" t="n">
        <f aca="false">J100/1000</f>
        <v>449.6</v>
      </c>
      <c r="E100" s="20" t="n">
        <f aca="false">K100/1000</f>
        <v>392.33272</v>
      </c>
      <c r="F100" s="20" t="n">
        <f aca="false">E100</f>
        <v>392.33272</v>
      </c>
      <c r="G100" s="21" t="n">
        <f aca="false">F100-D100</f>
        <v>-57.26728</v>
      </c>
      <c r="H100" s="22" t="n">
        <f aca="false">F100/D100*100</f>
        <v>87.262615658363</v>
      </c>
      <c r="J100" s="32" t="n">
        <v>449600</v>
      </c>
      <c r="K100" s="32" t="n">
        <v>392332.72</v>
      </c>
    </row>
    <row r="101" customFormat="false" ht="37.5" hidden="false" customHeight="false" outlineLevel="0" collapsed="false">
      <c r="A101" s="29" t="s">
        <v>180</v>
      </c>
      <c r="B101" s="30" t="s">
        <v>20</v>
      </c>
      <c r="C101" s="31" t="s">
        <v>181</v>
      </c>
      <c r="D101" s="20" t="n">
        <f aca="false">J101/1000</f>
        <v>2.5</v>
      </c>
      <c r="E101" s="20" t="n">
        <f aca="false">K101/1000</f>
        <v>2.5</v>
      </c>
      <c r="F101" s="20" t="n">
        <f aca="false">E101</f>
        <v>2.5</v>
      </c>
      <c r="G101" s="21" t="n">
        <f aca="false">F101-D101</f>
        <v>0</v>
      </c>
      <c r="H101" s="22" t="n">
        <f aca="false">F101/D101*100</f>
        <v>100</v>
      </c>
      <c r="J101" s="32" t="n">
        <v>2500</v>
      </c>
      <c r="K101" s="32" t="n">
        <v>2500</v>
      </c>
    </row>
    <row r="102" customFormat="false" ht="37.5" hidden="false" customHeight="false" outlineLevel="0" collapsed="false">
      <c r="A102" s="29" t="s">
        <v>182</v>
      </c>
      <c r="B102" s="30" t="s">
        <v>20</v>
      </c>
      <c r="C102" s="31" t="s">
        <v>183</v>
      </c>
      <c r="D102" s="20" t="n">
        <f aca="false">J102/1000</f>
        <v>2.5</v>
      </c>
      <c r="E102" s="20" t="n">
        <f aca="false">K102/1000</f>
        <v>2.5</v>
      </c>
      <c r="F102" s="20" t="n">
        <f aca="false">E102</f>
        <v>2.5</v>
      </c>
      <c r="G102" s="21" t="n">
        <f aca="false">F102-D102</f>
        <v>0</v>
      </c>
      <c r="H102" s="22" t="n">
        <f aca="false">F102/D102*100</f>
        <v>100</v>
      </c>
      <c r="J102" s="32" t="n">
        <v>2500</v>
      </c>
      <c r="K102" s="32" t="n">
        <v>2500</v>
      </c>
    </row>
    <row r="103" customFormat="false" ht="37.5" hidden="false" customHeight="false" outlineLevel="0" collapsed="false">
      <c r="A103" s="29" t="s">
        <v>184</v>
      </c>
      <c r="B103" s="30" t="s">
        <v>20</v>
      </c>
      <c r="C103" s="31" t="s">
        <v>185</v>
      </c>
      <c r="D103" s="20" t="n">
        <f aca="false">J103/1000</f>
        <v>447.1</v>
      </c>
      <c r="E103" s="20" t="n">
        <f aca="false">K103/1000</f>
        <v>389.83272</v>
      </c>
      <c r="F103" s="20" t="n">
        <f aca="false">E103</f>
        <v>389.83272</v>
      </c>
      <c r="G103" s="21" t="n">
        <f aca="false">F103-D103</f>
        <v>-57.26728</v>
      </c>
      <c r="H103" s="22" t="n">
        <f aca="false">F103/D103*100</f>
        <v>87.1913934242899</v>
      </c>
      <c r="J103" s="32" t="n">
        <v>447100</v>
      </c>
      <c r="K103" s="32" t="n">
        <v>389832.72</v>
      </c>
    </row>
    <row r="104" customFormat="false" ht="46.5" hidden="false" customHeight="false" outlineLevel="0" collapsed="false">
      <c r="A104" s="29" t="s">
        <v>186</v>
      </c>
      <c r="B104" s="30" t="s">
        <v>20</v>
      </c>
      <c r="C104" s="31" t="s">
        <v>187</v>
      </c>
      <c r="D104" s="20" t="n">
        <f aca="false">J104/1000</f>
        <v>447.1</v>
      </c>
      <c r="E104" s="20" t="n">
        <f aca="false">K104/1000</f>
        <v>389.83272</v>
      </c>
      <c r="F104" s="20" t="n">
        <f aca="false">E104</f>
        <v>389.83272</v>
      </c>
      <c r="G104" s="21" t="n">
        <f aca="false">F104-D104</f>
        <v>-57.26728</v>
      </c>
      <c r="H104" s="22" t="n">
        <f aca="false">F104/D104*100</f>
        <v>87.1913934242899</v>
      </c>
      <c r="J104" s="32" t="n">
        <v>447100</v>
      </c>
      <c r="K104" s="32" t="n">
        <v>389832.72</v>
      </c>
    </row>
    <row r="105" customFormat="false" ht="13.8" hidden="false" customHeight="false" outlineLevel="0" collapsed="false">
      <c r="A105" s="29" t="s">
        <v>188</v>
      </c>
      <c r="B105" s="30" t="s">
        <v>20</v>
      </c>
      <c r="C105" s="31" t="s">
        <v>189</v>
      </c>
      <c r="D105" s="20" t="n">
        <f aca="false">J105/1000</f>
        <v>27.75</v>
      </c>
      <c r="E105" s="20" t="n">
        <f aca="false">K105/1000</f>
        <v>27.75</v>
      </c>
      <c r="F105" s="20" t="n">
        <f aca="false">E105</f>
        <v>27.75</v>
      </c>
      <c r="G105" s="21" t="n">
        <f aca="false">F105-D105</f>
        <v>0</v>
      </c>
      <c r="H105" s="22" t="n">
        <f aca="false">F105/D105*100</f>
        <v>100</v>
      </c>
      <c r="J105" s="32" t="n">
        <v>27750</v>
      </c>
      <c r="K105" s="32" t="n">
        <v>27750</v>
      </c>
    </row>
    <row r="106" customFormat="false" ht="19.5" hidden="false" customHeight="false" outlineLevel="0" collapsed="false">
      <c r="A106" s="29" t="s">
        <v>190</v>
      </c>
      <c r="B106" s="30" t="s">
        <v>20</v>
      </c>
      <c r="C106" s="31" t="s">
        <v>191</v>
      </c>
      <c r="D106" s="20" t="n">
        <f aca="false">J106/1000</f>
        <v>27.75</v>
      </c>
      <c r="E106" s="20" t="n">
        <f aca="false">K106/1000</f>
        <v>27.75</v>
      </c>
      <c r="F106" s="20" t="n">
        <f aca="false">E106</f>
        <v>27.75</v>
      </c>
      <c r="G106" s="21" t="n">
        <f aca="false">F106-D106</f>
        <v>0</v>
      </c>
      <c r="H106" s="22" t="n">
        <f aca="false">F106/D106*100</f>
        <v>100</v>
      </c>
      <c r="J106" s="32" t="n">
        <v>27750</v>
      </c>
      <c r="K106" s="32" t="n">
        <v>27750</v>
      </c>
    </row>
    <row r="107" customFormat="false" ht="28.5" hidden="false" customHeight="false" outlineLevel="0" collapsed="false">
      <c r="A107" s="29" t="s">
        <v>192</v>
      </c>
      <c r="B107" s="30" t="s">
        <v>20</v>
      </c>
      <c r="C107" s="31" t="s">
        <v>193</v>
      </c>
      <c r="D107" s="20" t="n">
        <f aca="false">J107/1000</f>
        <v>27.75</v>
      </c>
      <c r="E107" s="20" t="n">
        <f aca="false">K107/1000</f>
        <v>27.75</v>
      </c>
      <c r="F107" s="20" t="n">
        <f aca="false">E107</f>
        <v>27.75</v>
      </c>
      <c r="G107" s="21" t="n">
        <f aca="false">F107-D107</f>
        <v>0</v>
      </c>
      <c r="H107" s="22" t="n">
        <f aca="false">F107/D107*100</f>
        <v>100</v>
      </c>
      <c r="J107" s="32" t="n">
        <v>27750</v>
      </c>
      <c r="K107" s="32" t="n">
        <v>27750</v>
      </c>
    </row>
    <row r="108" customFormat="false" ht="13.8" hidden="false" customHeight="false" outlineLevel="0" collapsed="false">
      <c r="A108" s="33"/>
      <c r="J108" s="16"/>
      <c r="K108" s="16"/>
    </row>
    <row r="109" customFormat="false" ht="13.8" hidden="false" customHeight="false" outlineLevel="0" collapsed="false">
      <c r="A109" s="33"/>
    </row>
    <row r="110" customFormat="false" ht="13.8" hidden="false" customHeight="false" outlineLevel="0" collapsed="false">
      <c r="A110" s="33"/>
    </row>
    <row r="111" customFormat="false" ht="13.8" hidden="false" customHeight="false" outlineLevel="0" collapsed="false">
      <c r="A111" s="33"/>
    </row>
    <row r="112" customFormat="false" ht="13.8" hidden="false" customHeight="false" outlineLevel="0" collapsed="false">
      <c r="A112" s="33"/>
    </row>
    <row r="113" customFormat="false" ht="13.8" hidden="false" customHeight="false" outlineLevel="0" collapsed="false">
      <c r="A113" s="33"/>
    </row>
    <row r="114" customFormat="false" ht="13.8" hidden="false" customHeight="false" outlineLevel="0" collapsed="false">
      <c r="A114" s="33"/>
    </row>
    <row r="115" customFormat="false" ht="13.8" hidden="false" customHeight="false" outlineLevel="0" collapsed="false">
      <c r="A115" s="33"/>
    </row>
    <row r="116" customFormat="false" ht="13.8" hidden="false" customHeight="false" outlineLevel="0" collapsed="false">
      <c r="A116" s="33"/>
    </row>
    <row r="117" customFormat="false" ht="13.8" hidden="false" customHeight="false" outlineLevel="0" collapsed="false">
      <c r="A117" s="33"/>
    </row>
    <row r="118" customFormat="false" ht="13.8" hidden="false" customHeight="false" outlineLevel="0" collapsed="false">
      <c r="A118" s="33"/>
    </row>
    <row r="119" customFormat="false" ht="13.8" hidden="false" customHeight="false" outlineLevel="0" collapsed="false">
      <c r="A119" s="33"/>
    </row>
    <row r="120" customFormat="false" ht="13.8" hidden="false" customHeight="false" outlineLevel="0" collapsed="false">
      <c r="A120" s="33"/>
    </row>
    <row r="121" customFormat="false" ht="13.8" hidden="false" customHeight="false" outlineLevel="0" collapsed="false">
      <c r="A121" s="33"/>
    </row>
    <row r="122" customFormat="false" ht="13.8" hidden="false" customHeight="false" outlineLevel="0" collapsed="false">
      <c r="A122" s="33"/>
    </row>
    <row r="123" customFormat="false" ht="13.8" hidden="false" customHeight="false" outlineLevel="0" collapsed="false">
      <c r="A123" s="33"/>
    </row>
    <row r="124" customFormat="false" ht="13.8" hidden="false" customHeight="false" outlineLevel="0" collapsed="false">
      <c r="A124" s="33"/>
    </row>
    <row r="125" customFormat="false" ht="13.8" hidden="false" customHeight="false" outlineLevel="0" collapsed="false">
      <c r="A125" s="33"/>
    </row>
    <row r="126" customFormat="false" ht="13.8" hidden="false" customHeight="false" outlineLevel="0" collapsed="false">
      <c r="A126" s="33"/>
    </row>
    <row r="127" customFormat="false" ht="13.8" hidden="false" customHeight="false" outlineLevel="0" collapsed="false">
      <c r="A127" s="33"/>
    </row>
    <row r="128" customFormat="false" ht="13.8" hidden="false" customHeight="false" outlineLevel="0" collapsed="false">
      <c r="A128" s="33"/>
    </row>
    <row r="129" customFormat="false" ht="13.8" hidden="false" customHeight="false" outlineLevel="0" collapsed="false">
      <c r="A129" s="33"/>
    </row>
    <row r="130" customFormat="false" ht="13.8" hidden="false" customHeight="false" outlineLevel="0" collapsed="false">
      <c r="A130" s="33"/>
    </row>
    <row r="131" customFormat="false" ht="13.8" hidden="false" customHeight="false" outlineLevel="0" collapsed="false">
      <c r="A131" s="33"/>
    </row>
    <row r="132" customFormat="false" ht="13.8" hidden="false" customHeight="false" outlineLevel="0" collapsed="false">
      <c r="A132" s="33"/>
    </row>
    <row r="133" customFormat="false" ht="13.8" hidden="false" customHeight="false" outlineLevel="0" collapsed="false">
      <c r="A133" s="33"/>
    </row>
    <row r="134" customFormat="false" ht="13.8" hidden="false" customHeight="false" outlineLevel="0" collapsed="false">
      <c r="A134" s="33"/>
    </row>
    <row r="135" customFormat="false" ht="13.8" hidden="false" customHeight="false" outlineLevel="0" collapsed="false">
      <c r="A135" s="33"/>
    </row>
    <row r="136" customFormat="false" ht="13.8" hidden="false" customHeight="false" outlineLevel="0" collapsed="false">
      <c r="A136" s="33"/>
    </row>
    <row r="137" customFormat="false" ht="13.8" hidden="false" customHeight="false" outlineLevel="0" collapsed="false">
      <c r="A137" s="33"/>
    </row>
    <row r="138" customFormat="false" ht="13.8" hidden="false" customHeight="false" outlineLevel="0" collapsed="false">
      <c r="A138" s="33"/>
    </row>
    <row r="139" customFormat="false" ht="13.8" hidden="false" customHeight="false" outlineLevel="0" collapsed="false">
      <c r="A139" s="33"/>
    </row>
    <row r="140" customFormat="false" ht="13.8" hidden="false" customHeight="false" outlineLevel="0" collapsed="false">
      <c r="A140" s="33"/>
    </row>
    <row r="141" customFormat="false" ht="13.8" hidden="false" customHeight="false" outlineLevel="0" collapsed="false">
      <c r="A141" s="33"/>
    </row>
    <row r="142" customFormat="false" ht="13.8" hidden="false" customHeight="false" outlineLevel="0" collapsed="false">
      <c r="A142" s="33"/>
    </row>
    <row r="143" customFormat="false" ht="13.8" hidden="false" customHeight="false" outlineLevel="0" collapsed="false">
      <c r="A143" s="33"/>
    </row>
    <row r="144" customFormat="false" ht="13.8" hidden="false" customHeight="false" outlineLevel="0" collapsed="false">
      <c r="A144" s="33"/>
    </row>
    <row r="145" customFormat="false" ht="13.8" hidden="false" customHeight="false" outlineLevel="0" collapsed="false">
      <c r="A145" s="33"/>
    </row>
    <row r="146" customFormat="false" ht="13.8" hidden="false" customHeight="false" outlineLevel="0" collapsed="false">
      <c r="A146" s="33"/>
    </row>
    <row r="147" customFormat="false" ht="13.8" hidden="false" customHeight="false" outlineLevel="0" collapsed="false">
      <c r="A147" s="33"/>
    </row>
    <row r="148" customFormat="false" ht="13.8" hidden="false" customHeight="false" outlineLevel="0" collapsed="false">
      <c r="A148" s="33"/>
    </row>
    <row r="149" customFormat="false" ht="13.8" hidden="false" customHeight="false" outlineLevel="0" collapsed="false">
      <c r="A149" s="33"/>
    </row>
    <row r="150" customFormat="false" ht="13.8" hidden="false" customHeight="false" outlineLevel="0" collapsed="false">
      <c r="A150" s="33"/>
    </row>
    <row r="151" customFormat="false" ht="13.8" hidden="false" customHeight="false" outlineLevel="0" collapsed="false">
      <c r="A151" s="33"/>
    </row>
    <row r="152" customFormat="false" ht="13.8" hidden="false" customHeight="false" outlineLevel="0" collapsed="false">
      <c r="A152" s="33"/>
    </row>
    <row r="153" customFormat="false" ht="13.8" hidden="false" customHeight="false" outlineLevel="0" collapsed="false">
      <c r="A153" s="33"/>
    </row>
    <row r="154" customFormat="false" ht="13.8" hidden="false" customHeight="false" outlineLevel="0" collapsed="false">
      <c r="A154" s="33"/>
    </row>
    <row r="155" customFormat="false" ht="13.8" hidden="false" customHeight="false" outlineLevel="0" collapsed="false">
      <c r="A155" s="33"/>
    </row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D1:H3"/>
    <mergeCell ref="A5:H5"/>
    <mergeCell ref="A6:H6"/>
    <mergeCell ref="A7:H7"/>
    <mergeCell ref="A8:H8"/>
    <mergeCell ref="A9:H9"/>
    <mergeCell ref="A10:A14"/>
    <mergeCell ref="B10:B14"/>
    <mergeCell ref="C10:C14"/>
    <mergeCell ref="D10:D14"/>
    <mergeCell ref="E10:F10"/>
    <mergeCell ref="G10:G14"/>
    <mergeCell ref="H10:H14"/>
    <mergeCell ref="E11:E14"/>
    <mergeCell ref="F11:F14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1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5" activeCellId="0" sqref="E15"/>
    </sheetView>
  </sheetViews>
  <sheetFormatPr defaultColWidth="9.01171875" defaultRowHeight="13.8" zeroHeight="false" outlineLevelRow="0" outlineLevelCol="0"/>
  <cols>
    <col collapsed="false" customWidth="true" hidden="false" outlineLevel="0" max="1" min="1" style="33" width="27.76"/>
    <col collapsed="false" customWidth="true" hidden="false" outlineLevel="0" max="2" min="2" style="1" width="5.13"/>
    <col collapsed="false" customWidth="true" hidden="false" outlineLevel="0" max="3" min="3" style="1" width="18.06"/>
    <col collapsed="false" customWidth="true" hidden="false" outlineLevel="0" max="9" min="4" style="1" width="13.01"/>
    <col collapsed="false" customWidth="true" hidden="false" outlineLevel="0" max="10" min="10" style="1" width="7.22"/>
    <col collapsed="false" customWidth="false" hidden="false" outlineLevel="0" max="1022" min="11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34"/>
      <c r="B1" s="5"/>
      <c r="C1" s="5"/>
      <c r="D1" s="5"/>
      <c r="E1" s="5"/>
      <c r="F1" s="3" t="s">
        <v>194</v>
      </c>
      <c r="G1" s="3"/>
      <c r="H1" s="3"/>
      <c r="I1" s="3"/>
      <c r="J1" s="3"/>
    </row>
    <row r="2" customFormat="false" ht="12.8" hidden="false" customHeight="true" outlineLevel="0" collapsed="false">
      <c r="A2" s="34"/>
      <c r="B2" s="5"/>
      <c r="C2" s="5"/>
      <c r="D2" s="5"/>
      <c r="E2" s="5"/>
      <c r="F2" s="3"/>
      <c r="G2" s="3"/>
      <c r="H2" s="3"/>
      <c r="I2" s="3"/>
      <c r="J2" s="3"/>
    </row>
    <row r="3" customFormat="false" ht="12.8" hidden="false" customHeight="true" outlineLevel="0" collapsed="false">
      <c r="A3" s="34"/>
      <c r="B3" s="5"/>
      <c r="C3" s="5"/>
      <c r="D3" s="5"/>
      <c r="E3" s="5"/>
      <c r="F3" s="3"/>
      <c r="G3" s="3"/>
      <c r="H3" s="3"/>
      <c r="I3" s="3"/>
      <c r="J3" s="3"/>
    </row>
    <row r="4" customFormat="false" ht="15" hidden="false" customHeight="true" outlineLevel="0" collapsed="false">
      <c r="A4" s="34"/>
      <c r="B4" s="5"/>
      <c r="C4" s="5"/>
      <c r="D4" s="5"/>
      <c r="E4" s="5"/>
      <c r="F4" s="5"/>
      <c r="G4" s="5"/>
      <c r="H4" s="5"/>
      <c r="I4" s="5"/>
      <c r="J4" s="5"/>
    </row>
    <row r="5" customFormat="false" ht="14.1" hidden="false" customHeight="true" outlineLevel="0" collapsed="false">
      <c r="A5" s="35" t="s">
        <v>195</v>
      </c>
      <c r="B5" s="35"/>
      <c r="C5" s="35"/>
      <c r="D5" s="35"/>
      <c r="E5" s="35"/>
      <c r="F5" s="35"/>
      <c r="G5" s="35"/>
      <c r="H5" s="35"/>
      <c r="I5" s="35"/>
      <c r="J5" s="35"/>
    </row>
    <row r="6" customFormat="false" ht="12.95" hidden="false" customHeight="true" outlineLevel="0" collapsed="false">
      <c r="A6" s="36"/>
      <c r="B6" s="37"/>
      <c r="C6" s="37"/>
      <c r="D6" s="37"/>
      <c r="E6" s="37"/>
      <c r="F6" s="37"/>
      <c r="G6" s="37"/>
      <c r="H6" s="37"/>
      <c r="I6" s="37"/>
      <c r="J6" s="5"/>
    </row>
    <row r="7" customFormat="false" ht="12" hidden="false" customHeight="true" outlineLevel="0" collapsed="false">
      <c r="A7" s="38" t="s">
        <v>6</v>
      </c>
      <c r="B7" s="39" t="s">
        <v>7</v>
      </c>
      <c r="C7" s="9" t="s">
        <v>196</v>
      </c>
      <c r="D7" s="40" t="s">
        <v>9</v>
      </c>
      <c r="E7" s="41" t="s">
        <v>197</v>
      </c>
      <c r="F7" s="40" t="s">
        <v>198</v>
      </c>
      <c r="G7" s="40"/>
      <c r="H7" s="40" t="s">
        <v>199</v>
      </c>
      <c r="I7" s="40"/>
      <c r="J7" s="11" t="s">
        <v>12</v>
      </c>
    </row>
    <row r="8" customFormat="false" ht="9.75" hidden="false" customHeight="true" outlineLevel="0" collapsed="false">
      <c r="A8" s="38"/>
      <c r="B8" s="39"/>
      <c r="C8" s="9"/>
      <c r="D8" s="40"/>
      <c r="E8" s="40"/>
      <c r="F8" s="40"/>
      <c r="G8" s="40"/>
      <c r="H8" s="40"/>
      <c r="I8" s="40"/>
      <c r="J8" s="11"/>
    </row>
    <row r="9" customFormat="false" ht="11.25" hidden="false" customHeight="true" outlineLevel="0" collapsed="false">
      <c r="A9" s="38"/>
      <c r="B9" s="39"/>
      <c r="C9" s="9"/>
      <c r="D9" s="40"/>
      <c r="E9" s="40"/>
      <c r="F9" s="40" t="s">
        <v>13</v>
      </c>
      <c r="G9" s="40" t="s">
        <v>14</v>
      </c>
      <c r="H9" s="40" t="s">
        <v>200</v>
      </c>
      <c r="I9" s="40" t="s">
        <v>201</v>
      </c>
      <c r="J9" s="11"/>
    </row>
    <row r="10" customFormat="false" ht="11.25" hidden="false" customHeight="true" outlineLevel="0" collapsed="false">
      <c r="A10" s="38"/>
      <c r="B10" s="39"/>
      <c r="C10" s="9"/>
      <c r="D10" s="40"/>
      <c r="E10" s="40"/>
      <c r="F10" s="40"/>
      <c r="G10" s="40"/>
      <c r="H10" s="40"/>
      <c r="I10" s="40"/>
      <c r="J10" s="11"/>
    </row>
    <row r="11" customFormat="false" ht="10.5" hidden="false" customHeight="true" outlineLevel="0" collapsed="false">
      <c r="A11" s="38"/>
      <c r="B11" s="39"/>
      <c r="C11" s="9"/>
      <c r="D11" s="40"/>
      <c r="E11" s="40"/>
      <c r="F11" s="40"/>
      <c r="G11" s="40"/>
      <c r="H11" s="40"/>
      <c r="I11" s="40"/>
      <c r="J11" s="11"/>
    </row>
    <row r="12" customFormat="false" ht="9" hidden="false" customHeight="true" outlineLevel="0" collapsed="false">
      <c r="A12" s="38"/>
      <c r="B12" s="39"/>
      <c r="C12" s="9"/>
      <c r="D12" s="40"/>
      <c r="E12" s="40"/>
      <c r="F12" s="40"/>
      <c r="G12" s="40"/>
      <c r="H12" s="40"/>
      <c r="I12" s="40"/>
      <c r="J12" s="11"/>
    </row>
    <row r="13" customFormat="false" ht="12.95" hidden="false" customHeight="true" outlineLevel="0" collapsed="false">
      <c r="A13" s="42" t="n">
        <v>1</v>
      </c>
      <c r="B13" s="43" t="n">
        <v>2</v>
      </c>
      <c r="C13" s="43" t="n">
        <v>3</v>
      </c>
      <c r="D13" s="44" t="s">
        <v>15</v>
      </c>
      <c r="E13" s="44" t="s">
        <v>16</v>
      </c>
      <c r="F13" s="44" t="s">
        <v>17</v>
      </c>
      <c r="G13" s="44" t="s">
        <v>18</v>
      </c>
      <c r="H13" s="44" t="s">
        <v>202</v>
      </c>
      <c r="I13" s="44" t="s">
        <v>203</v>
      </c>
      <c r="J13" s="45" t="n">
        <v>10</v>
      </c>
      <c r="L13" s="16"/>
      <c r="M13" s="16"/>
      <c r="N13" s="16"/>
    </row>
    <row r="14" customFormat="false" ht="15" hidden="false" customHeight="true" outlineLevel="0" collapsed="false">
      <c r="A14" s="46" t="s">
        <v>204</v>
      </c>
      <c r="B14" s="47" t="n">
        <v>200</v>
      </c>
      <c r="C14" s="48" t="s">
        <v>205</v>
      </c>
      <c r="D14" s="49" t="n">
        <f aca="false">L14/1000</f>
        <v>38785.46058</v>
      </c>
      <c r="E14" s="49" t="n">
        <f aca="false">D14</f>
        <v>38785.46058</v>
      </c>
      <c r="F14" s="49" t="n">
        <f aca="false">M14/1000</f>
        <v>38263.8306</v>
      </c>
      <c r="G14" s="49" t="n">
        <f aca="false">F14</f>
        <v>38263.8306</v>
      </c>
      <c r="H14" s="49" t="n">
        <f aca="false">N14/1000</f>
        <v>521.62998</v>
      </c>
      <c r="I14" s="50" t="n">
        <f aca="false">H14</f>
        <v>521.62998</v>
      </c>
      <c r="J14" s="51" t="n">
        <f aca="false">G14/D14*100</f>
        <v>98.655088860105</v>
      </c>
      <c r="L14" s="52" t="n">
        <v>38785460.58</v>
      </c>
      <c r="M14" s="52" t="n">
        <v>38263830.6</v>
      </c>
      <c r="N14" s="52" t="n">
        <v>521629.98</v>
      </c>
    </row>
    <row r="15" customFormat="false" ht="15" hidden="false" customHeight="true" outlineLevel="0" collapsed="false">
      <c r="A15" s="53" t="s">
        <v>22</v>
      </c>
      <c r="B15" s="54"/>
      <c r="C15" s="55"/>
      <c r="D15" s="49"/>
      <c r="E15" s="49"/>
      <c r="F15" s="49"/>
      <c r="G15" s="49"/>
      <c r="H15" s="49"/>
      <c r="I15" s="50"/>
      <c r="J15" s="51"/>
      <c r="L15" s="56"/>
      <c r="M15" s="57"/>
      <c r="N15" s="56"/>
    </row>
    <row r="16" customFormat="false" ht="19.5" hidden="false" customHeight="false" outlineLevel="0" collapsed="false">
      <c r="A16" s="58" t="s">
        <v>206</v>
      </c>
      <c r="B16" s="59" t="s">
        <v>207</v>
      </c>
      <c r="C16" s="60" t="s">
        <v>208</v>
      </c>
      <c r="D16" s="49" t="n">
        <f aca="false">L16/1000</f>
        <v>798.51772</v>
      </c>
      <c r="E16" s="49" t="n">
        <f aca="false">D16</f>
        <v>798.51772</v>
      </c>
      <c r="F16" s="49" t="n">
        <f aca="false">M16/1000</f>
        <v>798.51772</v>
      </c>
      <c r="G16" s="49" t="n">
        <f aca="false">F16</f>
        <v>798.51772</v>
      </c>
      <c r="H16" s="49" t="s">
        <v>66</v>
      </c>
      <c r="I16" s="50" t="str">
        <f aca="false">H16</f>
        <v>-</v>
      </c>
      <c r="J16" s="51" t="n">
        <f aca="false">G16/D16*100</f>
        <v>100</v>
      </c>
      <c r="L16" s="61" t="n">
        <v>798517.72</v>
      </c>
      <c r="M16" s="61" t="n">
        <v>798517.72</v>
      </c>
      <c r="N16" s="61" t="s">
        <v>66</v>
      </c>
    </row>
    <row r="17" customFormat="false" ht="64.5" hidden="false" customHeight="false" outlineLevel="0" collapsed="false">
      <c r="A17" s="58" t="s">
        <v>209</v>
      </c>
      <c r="B17" s="59" t="s">
        <v>207</v>
      </c>
      <c r="C17" s="60" t="s">
        <v>210</v>
      </c>
      <c r="D17" s="49" t="n">
        <f aca="false">L17/1000</f>
        <v>798.51772</v>
      </c>
      <c r="E17" s="49" t="n">
        <f aca="false">D17</f>
        <v>798.51772</v>
      </c>
      <c r="F17" s="49" t="n">
        <f aca="false">M17/1000</f>
        <v>798.51772</v>
      </c>
      <c r="G17" s="49" t="n">
        <f aca="false">F17</f>
        <v>798.51772</v>
      </c>
      <c r="H17" s="49" t="s">
        <v>66</v>
      </c>
      <c r="I17" s="50" t="str">
        <f aca="false">H17</f>
        <v>-</v>
      </c>
      <c r="J17" s="51" t="n">
        <f aca="false">G17/D17*100</f>
        <v>100</v>
      </c>
      <c r="L17" s="61" t="n">
        <v>798517.72</v>
      </c>
      <c r="M17" s="61" t="n">
        <v>798517.72</v>
      </c>
      <c r="N17" s="61" t="s">
        <v>66</v>
      </c>
    </row>
    <row r="18" customFormat="false" ht="28.5" hidden="false" customHeight="false" outlineLevel="0" collapsed="false">
      <c r="A18" s="58" t="s">
        <v>211</v>
      </c>
      <c r="B18" s="59" t="s">
        <v>207</v>
      </c>
      <c r="C18" s="60" t="s">
        <v>212</v>
      </c>
      <c r="D18" s="49" t="n">
        <f aca="false">L18/1000</f>
        <v>798.51772</v>
      </c>
      <c r="E18" s="49" t="n">
        <f aca="false">D18</f>
        <v>798.51772</v>
      </c>
      <c r="F18" s="49" t="n">
        <f aca="false">M18/1000</f>
        <v>798.51772</v>
      </c>
      <c r="G18" s="49" t="n">
        <f aca="false">F18</f>
        <v>798.51772</v>
      </c>
      <c r="H18" s="49" t="s">
        <v>66</v>
      </c>
      <c r="I18" s="50" t="str">
        <f aca="false">H18</f>
        <v>-</v>
      </c>
      <c r="J18" s="51" t="n">
        <f aca="false">G18/D18*100</f>
        <v>100</v>
      </c>
      <c r="L18" s="61" t="n">
        <v>798517.72</v>
      </c>
      <c r="M18" s="61" t="n">
        <v>798517.72</v>
      </c>
      <c r="N18" s="61" t="s">
        <v>66</v>
      </c>
    </row>
    <row r="19" customFormat="false" ht="19.5" hidden="false" customHeight="false" outlineLevel="0" collapsed="false">
      <c r="A19" s="58" t="s">
        <v>213</v>
      </c>
      <c r="B19" s="59" t="s">
        <v>207</v>
      </c>
      <c r="C19" s="60" t="s">
        <v>214</v>
      </c>
      <c r="D19" s="49" t="n">
        <f aca="false">L19/1000</f>
        <v>692.28582</v>
      </c>
      <c r="E19" s="49" t="n">
        <f aca="false">D19</f>
        <v>692.28582</v>
      </c>
      <c r="F19" s="49" t="n">
        <f aca="false">M19/1000</f>
        <v>692.28582</v>
      </c>
      <c r="G19" s="49" t="n">
        <f aca="false">F19</f>
        <v>692.28582</v>
      </c>
      <c r="H19" s="49" t="s">
        <v>66</v>
      </c>
      <c r="I19" s="50" t="str">
        <f aca="false">H19</f>
        <v>-</v>
      </c>
      <c r="J19" s="51" t="n">
        <f aca="false">G19/D19*100</f>
        <v>100</v>
      </c>
      <c r="L19" s="61" t="n">
        <v>692285.82</v>
      </c>
      <c r="M19" s="61" t="n">
        <v>692285.82</v>
      </c>
      <c r="N19" s="61" t="s">
        <v>66</v>
      </c>
    </row>
    <row r="20" customFormat="false" ht="55.5" hidden="false" customHeight="false" outlineLevel="0" collapsed="false">
      <c r="A20" s="58" t="s">
        <v>215</v>
      </c>
      <c r="B20" s="59" t="s">
        <v>207</v>
      </c>
      <c r="C20" s="60" t="s">
        <v>216</v>
      </c>
      <c r="D20" s="49" t="n">
        <f aca="false">L20/1000</f>
        <v>106.2319</v>
      </c>
      <c r="E20" s="49" t="n">
        <f aca="false">D20</f>
        <v>106.2319</v>
      </c>
      <c r="F20" s="49" t="n">
        <f aca="false">M20/1000</f>
        <v>106.2319</v>
      </c>
      <c r="G20" s="49" t="n">
        <f aca="false">F20</f>
        <v>106.2319</v>
      </c>
      <c r="H20" s="49" t="s">
        <v>66</v>
      </c>
      <c r="I20" s="50" t="str">
        <f aca="false">H20</f>
        <v>-</v>
      </c>
      <c r="J20" s="51" t="n">
        <f aca="false">G20/D20*100</f>
        <v>100</v>
      </c>
      <c r="L20" s="61" t="n">
        <v>106231.9</v>
      </c>
      <c r="M20" s="61" t="n">
        <v>106231.9</v>
      </c>
      <c r="N20" s="61" t="s">
        <v>66</v>
      </c>
    </row>
    <row r="21" customFormat="false" ht="37.5" hidden="false" customHeight="false" outlineLevel="0" collapsed="false">
      <c r="A21" s="58" t="s">
        <v>217</v>
      </c>
      <c r="B21" s="59" t="s">
        <v>207</v>
      </c>
      <c r="C21" s="60" t="s">
        <v>218</v>
      </c>
      <c r="D21" s="49" t="n">
        <f aca="false">L21/1000</f>
        <v>2897.1532</v>
      </c>
      <c r="E21" s="49" t="n">
        <f aca="false">D21</f>
        <v>2897.1532</v>
      </c>
      <c r="F21" s="49" t="n">
        <f aca="false">M21/1000</f>
        <v>2897.1532</v>
      </c>
      <c r="G21" s="49" t="n">
        <f aca="false">F21</f>
        <v>2897.1532</v>
      </c>
      <c r="H21" s="49" t="s">
        <v>66</v>
      </c>
      <c r="I21" s="50" t="str">
        <f aca="false">H21</f>
        <v>-</v>
      </c>
      <c r="J21" s="51" t="n">
        <f aca="false">G21/D21*100</f>
        <v>100</v>
      </c>
      <c r="L21" s="61" t="n">
        <v>2897153.2</v>
      </c>
      <c r="M21" s="61" t="n">
        <v>2897153.2</v>
      </c>
      <c r="N21" s="61" t="s">
        <v>66</v>
      </c>
    </row>
    <row r="22" customFormat="false" ht="64.5" hidden="false" customHeight="false" outlineLevel="0" collapsed="false">
      <c r="A22" s="58" t="s">
        <v>209</v>
      </c>
      <c r="B22" s="59" t="s">
        <v>207</v>
      </c>
      <c r="C22" s="60" t="s">
        <v>219</v>
      </c>
      <c r="D22" s="49" t="n">
        <f aca="false">L22/1000</f>
        <v>2897.1532</v>
      </c>
      <c r="E22" s="49" t="n">
        <f aca="false">D22</f>
        <v>2897.1532</v>
      </c>
      <c r="F22" s="49" t="n">
        <f aca="false">M22/1000</f>
        <v>2897.1532</v>
      </c>
      <c r="G22" s="49" t="n">
        <f aca="false">F22</f>
        <v>2897.1532</v>
      </c>
      <c r="H22" s="49" t="s">
        <v>66</v>
      </c>
      <c r="I22" s="50" t="str">
        <f aca="false">H22</f>
        <v>-</v>
      </c>
      <c r="J22" s="51" t="n">
        <f aca="false">G22/D22*100</f>
        <v>100</v>
      </c>
      <c r="L22" s="61" t="n">
        <v>2897153.2</v>
      </c>
      <c r="M22" s="61" t="n">
        <v>2897153.2</v>
      </c>
      <c r="N22" s="61" t="s">
        <v>66</v>
      </c>
    </row>
    <row r="23" customFormat="false" ht="28.5" hidden="false" customHeight="false" outlineLevel="0" collapsed="false">
      <c r="A23" s="58" t="s">
        <v>211</v>
      </c>
      <c r="B23" s="59" t="s">
        <v>207</v>
      </c>
      <c r="C23" s="60" t="s">
        <v>220</v>
      </c>
      <c r="D23" s="49" t="n">
        <f aca="false">L23/1000</f>
        <v>2897.1532</v>
      </c>
      <c r="E23" s="49" t="n">
        <f aca="false">D23</f>
        <v>2897.1532</v>
      </c>
      <c r="F23" s="49" t="n">
        <f aca="false">M23/1000</f>
        <v>2897.1532</v>
      </c>
      <c r="G23" s="49" t="n">
        <f aca="false">F23</f>
        <v>2897.1532</v>
      </c>
      <c r="H23" s="49" t="s">
        <v>66</v>
      </c>
      <c r="I23" s="50" t="str">
        <f aca="false">H23</f>
        <v>-</v>
      </c>
      <c r="J23" s="51" t="n">
        <f aca="false">G23/D23*100</f>
        <v>100</v>
      </c>
      <c r="L23" s="61" t="n">
        <v>2897153.2</v>
      </c>
      <c r="M23" s="61" t="n">
        <v>2897153.2</v>
      </c>
      <c r="N23" s="61" t="s">
        <v>66</v>
      </c>
    </row>
    <row r="24" customFormat="false" ht="19.5" hidden="false" customHeight="false" outlineLevel="0" collapsed="false">
      <c r="A24" s="58" t="s">
        <v>213</v>
      </c>
      <c r="B24" s="59" t="s">
        <v>207</v>
      </c>
      <c r="C24" s="60" t="s">
        <v>221</v>
      </c>
      <c r="D24" s="49" t="n">
        <f aca="false">L24/1000</f>
        <v>2224.79246</v>
      </c>
      <c r="E24" s="49" t="n">
        <f aca="false">D24</f>
        <v>2224.79246</v>
      </c>
      <c r="F24" s="49" t="n">
        <f aca="false">M24/1000</f>
        <v>2224.79246</v>
      </c>
      <c r="G24" s="49" t="n">
        <f aca="false">F24</f>
        <v>2224.79246</v>
      </c>
      <c r="H24" s="49" t="s">
        <v>66</v>
      </c>
      <c r="I24" s="50" t="str">
        <f aca="false">H24</f>
        <v>-</v>
      </c>
      <c r="J24" s="51" t="n">
        <f aca="false">G24/D24*100</f>
        <v>100</v>
      </c>
      <c r="L24" s="61" t="n">
        <v>2224792.46</v>
      </c>
      <c r="M24" s="61" t="n">
        <v>2224792.46</v>
      </c>
      <c r="N24" s="61" t="s">
        <v>66</v>
      </c>
    </row>
    <row r="25" customFormat="false" ht="55.5" hidden="false" customHeight="false" outlineLevel="0" collapsed="false">
      <c r="A25" s="58" t="s">
        <v>215</v>
      </c>
      <c r="B25" s="59" t="s">
        <v>207</v>
      </c>
      <c r="C25" s="60" t="s">
        <v>222</v>
      </c>
      <c r="D25" s="49" t="n">
        <f aca="false">L25/1000</f>
        <v>672.36074</v>
      </c>
      <c r="E25" s="49" t="n">
        <f aca="false">D25</f>
        <v>672.36074</v>
      </c>
      <c r="F25" s="49" t="n">
        <f aca="false">M25/1000</f>
        <v>672.36074</v>
      </c>
      <c r="G25" s="49" t="n">
        <f aca="false">F25</f>
        <v>672.36074</v>
      </c>
      <c r="H25" s="49" t="s">
        <v>66</v>
      </c>
      <c r="I25" s="50" t="str">
        <f aca="false">H25</f>
        <v>-</v>
      </c>
      <c r="J25" s="51" t="n">
        <f aca="false">G25/D25*100</f>
        <v>100</v>
      </c>
      <c r="L25" s="61" t="n">
        <v>672360.74</v>
      </c>
      <c r="M25" s="61" t="n">
        <v>672360.74</v>
      </c>
      <c r="N25" s="61" t="s">
        <v>66</v>
      </c>
    </row>
    <row r="26" customFormat="false" ht="28.5" hidden="false" customHeight="false" outlineLevel="0" collapsed="false">
      <c r="A26" s="58" t="s">
        <v>223</v>
      </c>
      <c r="B26" s="59" t="s">
        <v>207</v>
      </c>
      <c r="C26" s="60" t="s">
        <v>224</v>
      </c>
      <c r="D26" s="49" t="n">
        <f aca="false">L26/1000</f>
        <v>2047.73264</v>
      </c>
      <c r="E26" s="49" t="n">
        <f aca="false">D26</f>
        <v>2047.73264</v>
      </c>
      <c r="F26" s="49" t="n">
        <f aca="false">M26/1000</f>
        <v>1967.73264</v>
      </c>
      <c r="G26" s="49" t="n">
        <f aca="false">F26</f>
        <v>1967.73264</v>
      </c>
      <c r="H26" s="49" t="n">
        <f aca="false">N26/1000</f>
        <v>80</v>
      </c>
      <c r="I26" s="50" t="n">
        <f aca="false">H26</f>
        <v>80</v>
      </c>
      <c r="J26" s="51" t="n">
        <f aca="false">G26/D26*100</f>
        <v>96.0932399846886</v>
      </c>
      <c r="L26" s="61" t="n">
        <v>2047732.64</v>
      </c>
      <c r="M26" s="61" t="n">
        <v>1967732.64</v>
      </c>
      <c r="N26" s="61" t="n">
        <v>80000</v>
      </c>
    </row>
    <row r="27" customFormat="false" ht="64.5" hidden="false" customHeight="false" outlineLevel="0" collapsed="false">
      <c r="A27" s="58" t="s">
        <v>209</v>
      </c>
      <c r="B27" s="59" t="s">
        <v>207</v>
      </c>
      <c r="C27" s="60" t="s">
        <v>225</v>
      </c>
      <c r="D27" s="49" t="n">
        <f aca="false">L27/1000</f>
        <v>79.87665</v>
      </c>
      <c r="E27" s="49" t="n">
        <f aca="false">D27</f>
        <v>79.87665</v>
      </c>
      <c r="F27" s="49" t="n">
        <f aca="false">M27/1000</f>
        <v>79.87665</v>
      </c>
      <c r="G27" s="49" t="n">
        <f aca="false">F27</f>
        <v>79.87665</v>
      </c>
      <c r="H27" s="49" t="s">
        <v>66</v>
      </c>
      <c r="I27" s="50" t="str">
        <f aca="false">H27</f>
        <v>-</v>
      </c>
      <c r="J27" s="51" t="n">
        <f aca="false">G27/D27*100</f>
        <v>100</v>
      </c>
      <c r="L27" s="61" t="n">
        <v>79876.65</v>
      </c>
      <c r="M27" s="61" t="n">
        <v>79876.65</v>
      </c>
      <c r="N27" s="61" t="s">
        <v>66</v>
      </c>
    </row>
    <row r="28" customFormat="false" ht="28.5" hidden="false" customHeight="false" outlineLevel="0" collapsed="false">
      <c r="A28" s="58" t="s">
        <v>211</v>
      </c>
      <c r="B28" s="59" t="s">
        <v>207</v>
      </c>
      <c r="C28" s="60" t="s">
        <v>226</v>
      </c>
      <c r="D28" s="49" t="n">
        <f aca="false">L28/1000</f>
        <v>79.87665</v>
      </c>
      <c r="E28" s="49" t="n">
        <f aca="false">D28</f>
        <v>79.87665</v>
      </c>
      <c r="F28" s="49" t="n">
        <f aca="false">M28/1000</f>
        <v>79.87665</v>
      </c>
      <c r="G28" s="49" t="n">
        <f aca="false">F28</f>
        <v>79.87665</v>
      </c>
      <c r="H28" s="49" t="s">
        <v>66</v>
      </c>
      <c r="I28" s="50" t="str">
        <f aca="false">H28</f>
        <v>-</v>
      </c>
      <c r="J28" s="51" t="n">
        <f aca="false">G28/D28*100</f>
        <v>100</v>
      </c>
      <c r="L28" s="61" t="n">
        <v>79876.65</v>
      </c>
      <c r="M28" s="61" t="n">
        <v>79876.65</v>
      </c>
      <c r="N28" s="61" t="s">
        <v>66</v>
      </c>
    </row>
    <row r="29" customFormat="false" ht="37.5" hidden="false" customHeight="false" outlineLevel="0" collapsed="false">
      <c r="A29" s="58" t="s">
        <v>227</v>
      </c>
      <c r="B29" s="59" t="s">
        <v>207</v>
      </c>
      <c r="C29" s="60" t="s">
        <v>228</v>
      </c>
      <c r="D29" s="49" t="n">
        <f aca="false">L29/1000</f>
        <v>12.05965</v>
      </c>
      <c r="E29" s="49" t="n">
        <f aca="false">D29</f>
        <v>12.05965</v>
      </c>
      <c r="F29" s="49" t="n">
        <f aca="false">M29/1000</f>
        <v>12.05965</v>
      </c>
      <c r="G29" s="49" t="n">
        <f aca="false">F29</f>
        <v>12.05965</v>
      </c>
      <c r="H29" s="49" t="s">
        <v>66</v>
      </c>
      <c r="I29" s="50" t="str">
        <f aca="false">H29</f>
        <v>-</v>
      </c>
      <c r="J29" s="51" t="n">
        <f aca="false">G29/D29*100</f>
        <v>100</v>
      </c>
      <c r="L29" s="61" t="n">
        <v>12059.65</v>
      </c>
      <c r="M29" s="61" t="n">
        <v>12059.65</v>
      </c>
      <c r="N29" s="61" t="s">
        <v>66</v>
      </c>
    </row>
    <row r="30" customFormat="false" ht="55.5" hidden="false" customHeight="false" outlineLevel="0" collapsed="false">
      <c r="A30" s="58" t="s">
        <v>229</v>
      </c>
      <c r="B30" s="59" t="s">
        <v>207</v>
      </c>
      <c r="C30" s="60" t="s">
        <v>230</v>
      </c>
      <c r="D30" s="49" t="n">
        <f aca="false">L30/1000</f>
        <v>67.817</v>
      </c>
      <c r="E30" s="49" t="n">
        <f aca="false">D30</f>
        <v>67.817</v>
      </c>
      <c r="F30" s="49" t="n">
        <f aca="false">M30/1000</f>
        <v>67.817</v>
      </c>
      <c r="G30" s="49" t="n">
        <f aca="false">F30</f>
        <v>67.817</v>
      </c>
      <c r="H30" s="49" t="s">
        <v>66</v>
      </c>
      <c r="I30" s="50" t="str">
        <f aca="false">H30</f>
        <v>-</v>
      </c>
      <c r="J30" s="51" t="n">
        <f aca="false">G30/D30*100</f>
        <v>100</v>
      </c>
      <c r="L30" s="61" t="n">
        <v>67817</v>
      </c>
      <c r="M30" s="61" t="n">
        <v>67817</v>
      </c>
      <c r="N30" s="61" t="s">
        <v>66</v>
      </c>
    </row>
    <row r="31" customFormat="false" ht="28.5" hidden="false" customHeight="false" outlineLevel="0" collapsed="false">
      <c r="A31" s="58" t="s">
        <v>231</v>
      </c>
      <c r="B31" s="59" t="s">
        <v>207</v>
      </c>
      <c r="C31" s="60" t="s">
        <v>232</v>
      </c>
      <c r="D31" s="49" t="n">
        <f aca="false">L31/1000</f>
        <v>1728.83399</v>
      </c>
      <c r="E31" s="49" t="n">
        <f aca="false">D31</f>
        <v>1728.83399</v>
      </c>
      <c r="F31" s="49" t="n">
        <f aca="false">M31/1000</f>
        <v>1648.83399</v>
      </c>
      <c r="G31" s="49" t="n">
        <f aca="false">F31</f>
        <v>1648.83399</v>
      </c>
      <c r="H31" s="49" t="n">
        <f aca="false">N31/1000</f>
        <v>80</v>
      </c>
      <c r="I31" s="50" t="n">
        <f aca="false">H31</f>
        <v>80</v>
      </c>
      <c r="J31" s="51" t="n">
        <f aca="false">G31/D31*100</f>
        <v>95.3726037049977</v>
      </c>
      <c r="L31" s="61" t="n">
        <v>1728833.99</v>
      </c>
      <c r="M31" s="61" t="n">
        <v>1648833.99</v>
      </c>
      <c r="N31" s="61" t="n">
        <v>80000</v>
      </c>
    </row>
    <row r="32" customFormat="false" ht="28.5" hidden="false" customHeight="false" outlineLevel="0" collapsed="false">
      <c r="A32" s="58" t="s">
        <v>233</v>
      </c>
      <c r="B32" s="59" t="s">
        <v>207</v>
      </c>
      <c r="C32" s="60" t="s">
        <v>234</v>
      </c>
      <c r="D32" s="49" t="n">
        <f aca="false">L32/1000</f>
        <v>1728.83399</v>
      </c>
      <c r="E32" s="49" t="n">
        <f aca="false">D32</f>
        <v>1728.83399</v>
      </c>
      <c r="F32" s="49" t="n">
        <f aca="false">M32/1000</f>
        <v>1648.83399</v>
      </c>
      <c r="G32" s="49" t="n">
        <f aca="false">F32</f>
        <v>1648.83399</v>
      </c>
      <c r="H32" s="49" t="n">
        <f aca="false">N32/1000</f>
        <v>80</v>
      </c>
      <c r="I32" s="50" t="n">
        <f aca="false">H32</f>
        <v>80</v>
      </c>
      <c r="J32" s="51" t="n">
        <f aca="false">G32/D32*100</f>
        <v>95.3726037049977</v>
      </c>
      <c r="L32" s="61" t="n">
        <v>1728833.99</v>
      </c>
      <c r="M32" s="61" t="n">
        <v>1648833.99</v>
      </c>
      <c r="N32" s="61" t="n">
        <v>80000</v>
      </c>
    </row>
    <row r="33" customFormat="false" ht="19.5" hidden="false" customHeight="false" outlineLevel="0" collapsed="false">
      <c r="A33" s="58" t="s">
        <v>235</v>
      </c>
      <c r="B33" s="59" t="s">
        <v>207</v>
      </c>
      <c r="C33" s="60" t="s">
        <v>236</v>
      </c>
      <c r="D33" s="49" t="n">
        <f aca="false">L33/1000</f>
        <v>1728.83399</v>
      </c>
      <c r="E33" s="49" t="n">
        <f aca="false">D33</f>
        <v>1728.83399</v>
      </c>
      <c r="F33" s="49" t="n">
        <f aca="false">M33/1000</f>
        <v>1648.83399</v>
      </c>
      <c r="G33" s="49" t="n">
        <f aca="false">F33</f>
        <v>1648.83399</v>
      </c>
      <c r="H33" s="49" t="n">
        <f aca="false">N33/1000</f>
        <v>80</v>
      </c>
      <c r="I33" s="50" t="n">
        <f aca="false">H33</f>
        <v>80</v>
      </c>
      <c r="J33" s="51" t="n">
        <f aca="false">G33/D33*100</f>
        <v>95.3726037049977</v>
      </c>
      <c r="L33" s="61" t="n">
        <v>1728833.99</v>
      </c>
      <c r="M33" s="61" t="n">
        <v>1648833.99</v>
      </c>
      <c r="N33" s="61" t="n">
        <v>80000</v>
      </c>
    </row>
    <row r="34" customFormat="false" ht="13.8" hidden="false" customHeight="false" outlineLevel="0" collapsed="false">
      <c r="A34" s="58" t="s">
        <v>237</v>
      </c>
      <c r="B34" s="59" t="s">
        <v>207</v>
      </c>
      <c r="C34" s="60" t="s">
        <v>238</v>
      </c>
      <c r="D34" s="49" t="n">
        <f aca="false">L34/1000</f>
        <v>239.022</v>
      </c>
      <c r="E34" s="49" t="n">
        <f aca="false">D34</f>
        <v>239.022</v>
      </c>
      <c r="F34" s="49" t="n">
        <f aca="false">M34/1000</f>
        <v>239.022</v>
      </c>
      <c r="G34" s="49" t="n">
        <f aca="false">F34</f>
        <v>239.022</v>
      </c>
      <c r="H34" s="49" t="s">
        <v>66</v>
      </c>
      <c r="I34" s="50" t="str">
        <f aca="false">H34</f>
        <v>-</v>
      </c>
      <c r="J34" s="51" t="n">
        <f aca="false">G34/D34*100</f>
        <v>100</v>
      </c>
      <c r="L34" s="61" t="n">
        <v>239022</v>
      </c>
      <c r="M34" s="61" t="n">
        <v>239022</v>
      </c>
      <c r="N34" s="61" t="s">
        <v>66</v>
      </c>
    </row>
    <row r="35" customFormat="false" ht="19.5" hidden="false" customHeight="false" outlineLevel="0" collapsed="false">
      <c r="A35" s="58" t="s">
        <v>239</v>
      </c>
      <c r="B35" s="59" t="s">
        <v>207</v>
      </c>
      <c r="C35" s="60" t="s">
        <v>240</v>
      </c>
      <c r="D35" s="49" t="n">
        <f aca="false">L35/1000</f>
        <v>239.022</v>
      </c>
      <c r="E35" s="49" t="n">
        <f aca="false">D35</f>
        <v>239.022</v>
      </c>
      <c r="F35" s="49" t="n">
        <f aca="false">M35/1000</f>
        <v>239.022</v>
      </c>
      <c r="G35" s="49" t="n">
        <f aca="false">F35</f>
        <v>239.022</v>
      </c>
      <c r="H35" s="49" t="s">
        <v>66</v>
      </c>
      <c r="I35" s="50" t="str">
        <f aca="false">H35</f>
        <v>-</v>
      </c>
      <c r="J35" s="51" t="n">
        <f aca="false">G35/D35*100</f>
        <v>100</v>
      </c>
      <c r="L35" s="61" t="n">
        <v>239022</v>
      </c>
      <c r="M35" s="61" t="n">
        <v>239022</v>
      </c>
      <c r="N35" s="61" t="s">
        <v>66</v>
      </c>
    </row>
    <row r="36" customFormat="false" ht="19.5" hidden="false" customHeight="false" outlineLevel="0" collapsed="false">
      <c r="A36" s="58" t="s">
        <v>241</v>
      </c>
      <c r="B36" s="59" t="s">
        <v>207</v>
      </c>
      <c r="C36" s="60" t="s">
        <v>242</v>
      </c>
      <c r="D36" s="49" t="n">
        <f aca="false">L36/1000</f>
        <v>224.082</v>
      </c>
      <c r="E36" s="49" t="n">
        <f aca="false">D36</f>
        <v>224.082</v>
      </c>
      <c r="F36" s="49" t="n">
        <f aca="false">M36/1000</f>
        <v>224.082</v>
      </c>
      <c r="G36" s="49" t="n">
        <f aca="false">F36</f>
        <v>224.082</v>
      </c>
      <c r="H36" s="49" t="s">
        <v>66</v>
      </c>
      <c r="I36" s="50" t="str">
        <f aca="false">H36</f>
        <v>-</v>
      </c>
      <c r="J36" s="51" t="n">
        <f aca="false">G36/D36*100</f>
        <v>100</v>
      </c>
      <c r="L36" s="61" t="n">
        <v>224082</v>
      </c>
      <c r="M36" s="61" t="n">
        <v>224082</v>
      </c>
      <c r="N36" s="61" t="s">
        <v>66</v>
      </c>
    </row>
    <row r="37" customFormat="false" ht="13.8" hidden="false" customHeight="false" outlineLevel="0" collapsed="false">
      <c r="A37" s="58" t="s">
        <v>243</v>
      </c>
      <c r="B37" s="59" t="s">
        <v>207</v>
      </c>
      <c r="C37" s="60" t="s">
        <v>244</v>
      </c>
      <c r="D37" s="49" t="n">
        <f aca="false">L37/1000</f>
        <v>14.94</v>
      </c>
      <c r="E37" s="49" t="n">
        <f aca="false">D37</f>
        <v>14.94</v>
      </c>
      <c r="F37" s="49" t="n">
        <f aca="false">M37/1000</f>
        <v>14.94</v>
      </c>
      <c r="G37" s="49" t="n">
        <f aca="false">F37</f>
        <v>14.94</v>
      </c>
      <c r="H37" s="49" t="s">
        <v>66</v>
      </c>
      <c r="I37" s="50" t="str">
        <f aca="false">H37</f>
        <v>-</v>
      </c>
      <c r="J37" s="51" t="n">
        <f aca="false">G37/D37*100</f>
        <v>100</v>
      </c>
      <c r="L37" s="61" t="n">
        <v>14940</v>
      </c>
      <c r="M37" s="61" t="n">
        <v>14940</v>
      </c>
      <c r="N37" s="61" t="s">
        <v>66</v>
      </c>
    </row>
    <row r="38" customFormat="false" ht="46.5" hidden="false" customHeight="false" outlineLevel="0" collapsed="false">
      <c r="A38" s="58" t="s">
        <v>245</v>
      </c>
      <c r="B38" s="59" t="s">
        <v>207</v>
      </c>
      <c r="C38" s="60" t="s">
        <v>246</v>
      </c>
      <c r="D38" s="49" t="n">
        <f aca="false">L38/1000</f>
        <v>2.5</v>
      </c>
      <c r="E38" s="49" t="n">
        <f aca="false">D38</f>
        <v>2.5</v>
      </c>
      <c r="F38" s="49" t="n">
        <f aca="false">M38/1000</f>
        <v>2.5</v>
      </c>
      <c r="G38" s="49" t="n">
        <f aca="false">F38</f>
        <v>2.5</v>
      </c>
      <c r="H38" s="49" t="s">
        <v>66</v>
      </c>
      <c r="I38" s="50" t="str">
        <f aca="false">H38</f>
        <v>-</v>
      </c>
      <c r="J38" s="51" t="n">
        <f aca="false">G38/D38*100</f>
        <v>100</v>
      </c>
      <c r="L38" s="61" t="n">
        <v>2500</v>
      </c>
      <c r="M38" s="61" t="n">
        <v>2500</v>
      </c>
      <c r="N38" s="61" t="s">
        <v>66</v>
      </c>
    </row>
    <row r="39" customFormat="false" ht="28.5" hidden="false" customHeight="false" outlineLevel="0" collapsed="false">
      <c r="A39" s="58" t="s">
        <v>231</v>
      </c>
      <c r="B39" s="59" t="s">
        <v>207</v>
      </c>
      <c r="C39" s="60" t="s">
        <v>247</v>
      </c>
      <c r="D39" s="49" t="n">
        <f aca="false">L39/1000</f>
        <v>2.5</v>
      </c>
      <c r="E39" s="49" t="n">
        <f aca="false">D39</f>
        <v>2.5</v>
      </c>
      <c r="F39" s="49" t="n">
        <f aca="false">M39/1000</f>
        <v>2.5</v>
      </c>
      <c r="G39" s="49" t="n">
        <f aca="false">F39</f>
        <v>2.5</v>
      </c>
      <c r="H39" s="49" t="s">
        <v>66</v>
      </c>
      <c r="I39" s="50" t="str">
        <f aca="false">H39</f>
        <v>-</v>
      </c>
      <c r="J39" s="51" t="n">
        <f aca="false">G39/D39*100</f>
        <v>100</v>
      </c>
      <c r="L39" s="61" t="n">
        <v>2500</v>
      </c>
      <c r="M39" s="61" t="n">
        <v>2500</v>
      </c>
      <c r="N39" s="61" t="s">
        <v>66</v>
      </c>
    </row>
    <row r="40" customFormat="false" ht="28.5" hidden="false" customHeight="false" outlineLevel="0" collapsed="false">
      <c r="A40" s="58" t="s">
        <v>233</v>
      </c>
      <c r="B40" s="59" t="s">
        <v>207</v>
      </c>
      <c r="C40" s="60" t="s">
        <v>248</v>
      </c>
      <c r="D40" s="49" t="n">
        <f aca="false">L40/1000</f>
        <v>2.5</v>
      </c>
      <c r="E40" s="49" t="n">
        <f aca="false">D40</f>
        <v>2.5</v>
      </c>
      <c r="F40" s="49" t="n">
        <f aca="false">M40/1000</f>
        <v>2.5</v>
      </c>
      <c r="G40" s="49" t="n">
        <f aca="false">F40</f>
        <v>2.5</v>
      </c>
      <c r="H40" s="49" t="s">
        <v>66</v>
      </c>
      <c r="I40" s="50" t="str">
        <f aca="false">H40</f>
        <v>-</v>
      </c>
      <c r="J40" s="51" t="n">
        <f aca="false">G40/D40*100</f>
        <v>100</v>
      </c>
      <c r="L40" s="61" t="n">
        <v>2500</v>
      </c>
      <c r="M40" s="61" t="n">
        <v>2500</v>
      </c>
      <c r="N40" s="61" t="s">
        <v>66</v>
      </c>
    </row>
    <row r="41" customFormat="false" ht="19.5" hidden="false" customHeight="false" outlineLevel="0" collapsed="false">
      <c r="A41" s="58" t="s">
        <v>235</v>
      </c>
      <c r="B41" s="59" t="s">
        <v>207</v>
      </c>
      <c r="C41" s="60" t="s">
        <v>249</v>
      </c>
      <c r="D41" s="49" t="n">
        <f aca="false">L41/1000</f>
        <v>2.5</v>
      </c>
      <c r="E41" s="49" t="n">
        <f aca="false">D41</f>
        <v>2.5</v>
      </c>
      <c r="F41" s="49" t="n">
        <f aca="false">M41/1000</f>
        <v>2.5</v>
      </c>
      <c r="G41" s="49" t="n">
        <f aca="false">F41</f>
        <v>2.5</v>
      </c>
      <c r="H41" s="49" t="s">
        <v>66</v>
      </c>
      <c r="I41" s="50" t="str">
        <f aca="false">H41</f>
        <v>-</v>
      </c>
      <c r="J41" s="51" t="n">
        <f aca="false">G41/D41*100</f>
        <v>100</v>
      </c>
      <c r="L41" s="61" t="n">
        <v>2500</v>
      </c>
      <c r="M41" s="61" t="n">
        <v>2500</v>
      </c>
      <c r="N41" s="61" t="s">
        <v>66</v>
      </c>
    </row>
    <row r="42" customFormat="false" ht="37.5" hidden="false" customHeight="false" outlineLevel="0" collapsed="false">
      <c r="A42" s="58" t="s">
        <v>250</v>
      </c>
      <c r="B42" s="59" t="s">
        <v>207</v>
      </c>
      <c r="C42" s="60" t="s">
        <v>251</v>
      </c>
      <c r="D42" s="49" t="n">
        <f aca="false">L42/1000</f>
        <v>60</v>
      </c>
      <c r="E42" s="49" t="n">
        <f aca="false">D42</f>
        <v>60</v>
      </c>
      <c r="F42" s="49" t="n">
        <f aca="false">M42/1000</f>
        <v>60</v>
      </c>
      <c r="G42" s="49" t="n">
        <f aca="false">F42</f>
        <v>60</v>
      </c>
      <c r="H42" s="49" t="s">
        <v>66</v>
      </c>
      <c r="I42" s="50" t="str">
        <f aca="false">H42</f>
        <v>-</v>
      </c>
      <c r="J42" s="51" t="n">
        <f aca="false">G42/D42*100</f>
        <v>100</v>
      </c>
      <c r="L42" s="61" t="n">
        <v>60000</v>
      </c>
      <c r="M42" s="61" t="n">
        <v>60000</v>
      </c>
      <c r="N42" s="61" t="s">
        <v>66</v>
      </c>
    </row>
    <row r="43" customFormat="false" ht="13.8" hidden="false" customHeight="false" outlineLevel="0" collapsed="false">
      <c r="A43" s="58" t="s">
        <v>237</v>
      </c>
      <c r="B43" s="59" t="s">
        <v>207</v>
      </c>
      <c r="C43" s="60" t="s">
        <v>252</v>
      </c>
      <c r="D43" s="49" t="n">
        <f aca="false">L43/1000</f>
        <v>60</v>
      </c>
      <c r="E43" s="49" t="n">
        <f aca="false">D43</f>
        <v>60</v>
      </c>
      <c r="F43" s="49" t="n">
        <f aca="false">M43/1000</f>
        <v>60</v>
      </c>
      <c r="G43" s="49" t="n">
        <f aca="false">F43</f>
        <v>60</v>
      </c>
      <c r="H43" s="49" t="s">
        <v>66</v>
      </c>
      <c r="I43" s="50" t="str">
        <f aca="false">H43</f>
        <v>-</v>
      </c>
      <c r="J43" s="51" t="n">
        <f aca="false">G43/D43*100</f>
        <v>100</v>
      </c>
      <c r="L43" s="61" t="n">
        <v>60000</v>
      </c>
      <c r="M43" s="61" t="n">
        <v>60000</v>
      </c>
      <c r="N43" s="61" t="s">
        <v>66</v>
      </c>
    </row>
    <row r="44" customFormat="false" ht="13.8" hidden="false" customHeight="false" outlineLevel="0" collapsed="false">
      <c r="A44" s="58" t="s">
        <v>253</v>
      </c>
      <c r="B44" s="59" t="s">
        <v>207</v>
      </c>
      <c r="C44" s="60" t="s">
        <v>254</v>
      </c>
      <c r="D44" s="49" t="n">
        <f aca="false">L44/1000</f>
        <v>60</v>
      </c>
      <c r="E44" s="49" t="n">
        <f aca="false">D44</f>
        <v>60</v>
      </c>
      <c r="F44" s="49" t="n">
        <f aca="false">M44/1000</f>
        <v>60</v>
      </c>
      <c r="G44" s="49" t="n">
        <f aca="false">F44</f>
        <v>60</v>
      </c>
      <c r="H44" s="49" t="s">
        <v>66</v>
      </c>
      <c r="I44" s="50" t="str">
        <f aca="false">H44</f>
        <v>-</v>
      </c>
      <c r="J44" s="51" t="n">
        <f aca="false">G44/D44*100</f>
        <v>100</v>
      </c>
      <c r="L44" s="61" t="n">
        <v>60000</v>
      </c>
      <c r="M44" s="61" t="n">
        <v>60000</v>
      </c>
      <c r="N44" s="61" t="s">
        <v>66</v>
      </c>
    </row>
    <row r="45" customFormat="false" ht="13.8" hidden="false" customHeight="false" outlineLevel="0" collapsed="false">
      <c r="A45" s="58" t="s">
        <v>255</v>
      </c>
      <c r="B45" s="59" t="s">
        <v>207</v>
      </c>
      <c r="C45" s="60" t="s">
        <v>256</v>
      </c>
      <c r="D45" s="49" t="n">
        <f aca="false">L45/1000</f>
        <v>50</v>
      </c>
      <c r="E45" s="49" t="n">
        <f aca="false">D45</f>
        <v>50</v>
      </c>
      <c r="F45" s="49" t="s">
        <v>66</v>
      </c>
      <c r="G45" s="49" t="str">
        <f aca="false">F45</f>
        <v>-</v>
      </c>
      <c r="H45" s="49" t="n">
        <f aca="false">N45/1000</f>
        <v>50</v>
      </c>
      <c r="I45" s="50" t="n">
        <f aca="false">H45</f>
        <v>50</v>
      </c>
      <c r="J45" s="51" t="s">
        <v>66</v>
      </c>
      <c r="L45" s="61" t="n">
        <v>50000</v>
      </c>
      <c r="M45" s="61" t="s">
        <v>66</v>
      </c>
      <c r="N45" s="61" t="n">
        <v>50000</v>
      </c>
    </row>
    <row r="46" customFormat="false" ht="13.8" hidden="false" customHeight="false" outlineLevel="0" collapsed="false">
      <c r="A46" s="58" t="s">
        <v>237</v>
      </c>
      <c r="B46" s="59" t="s">
        <v>207</v>
      </c>
      <c r="C46" s="60" t="s">
        <v>257</v>
      </c>
      <c r="D46" s="49" t="n">
        <f aca="false">L46/1000</f>
        <v>50</v>
      </c>
      <c r="E46" s="49" t="n">
        <f aca="false">D46</f>
        <v>50</v>
      </c>
      <c r="F46" s="49" t="s">
        <v>66</v>
      </c>
      <c r="G46" s="49" t="str">
        <f aca="false">F46</f>
        <v>-</v>
      </c>
      <c r="H46" s="49" t="n">
        <f aca="false">N46/1000</f>
        <v>50</v>
      </c>
      <c r="I46" s="50" t="n">
        <f aca="false">H46</f>
        <v>50</v>
      </c>
      <c r="J46" s="51" t="s">
        <v>66</v>
      </c>
      <c r="L46" s="61" t="n">
        <v>50000</v>
      </c>
      <c r="M46" s="61" t="s">
        <v>66</v>
      </c>
      <c r="N46" s="61" t="n">
        <v>50000</v>
      </c>
    </row>
    <row r="47" customFormat="false" ht="13.8" hidden="false" customHeight="false" outlineLevel="0" collapsed="false">
      <c r="A47" s="58" t="s">
        <v>258</v>
      </c>
      <c r="B47" s="59" t="s">
        <v>207</v>
      </c>
      <c r="C47" s="60" t="s">
        <v>259</v>
      </c>
      <c r="D47" s="49" t="n">
        <f aca="false">L47/1000</f>
        <v>50</v>
      </c>
      <c r="E47" s="49" t="n">
        <f aca="false">D47</f>
        <v>50</v>
      </c>
      <c r="F47" s="49" t="s">
        <v>66</v>
      </c>
      <c r="G47" s="49" t="str">
        <f aca="false">F47</f>
        <v>-</v>
      </c>
      <c r="H47" s="49" t="n">
        <f aca="false">N47/1000</f>
        <v>50</v>
      </c>
      <c r="I47" s="50" t="n">
        <f aca="false">H47</f>
        <v>50</v>
      </c>
      <c r="J47" s="51" t="s">
        <v>66</v>
      </c>
      <c r="L47" s="61" t="n">
        <v>50000</v>
      </c>
      <c r="M47" s="61" t="s">
        <v>66</v>
      </c>
      <c r="N47" s="61" t="n">
        <v>50000</v>
      </c>
    </row>
    <row r="48" customFormat="false" ht="28.5" hidden="false" customHeight="false" outlineLevel="0" collapsed="false">
      <c r="A48" s="58" t="s">
        <v>260</v>
      </c>
      <c r="B48" s="59" t="s">
        <v>207</v>
      </c>
      <c r="C48" s="60" t="s">
        <v>261</v>
      </c>
      <c r="D48" s="49" t="n">
        <f aca="false">L48/1000</f>
        <v>447.1</v>
      </c>
      <c r="E48" s="49" t="n">
        <f aca="false">D48</f>
        <v>447.1</v>
      </c>
      <c r="F48" s="49" t="n">
        <f aca="false">M48/1000</f>
        <v>389.83272</v>
      </c>
      <c r="G48" s="49" t="n">
        <f aca="false">F48</f>
        <v>389.83272</v>
      </c>
      <c r="H48" s="49" t="n">
        <f aca="false">N48/1000</f>
        <v>57.26728</v>
      </c>
      <c r="I48" s="50" t="n">
        <f aca="false">H48</f>
        <v>57.26728</v>
      </c>
      <c r="J48" s="51" t="n">
        <f aca="false">G48/D48*100</f>
        <v>87.1913934242899</v>
      </c>
      <c r="L48" s="61" t="n">
        <v>447100</v>
      </c>
      <c r="M48" s="61" t="n">
        <v>389832.72</v>
      </c>
      <c r="N48" s="61" t="n">
        <v>57267.28</v>
      </c>
    </row>
    <row r="49" customFormat="false" ht="64.5" hidden="false" customHeight="false" outlineLevel="0" collapsed="false">
      <c r="A49" s="58" t="s">
        <v>209</v>
      </c>
      <c r="B49" s="59" t="s">
        <v>207</v>
      </c>
      <c r="C49" s="60" t="s">
        <v>262</v>
      </c>
      <c r="D49" s="49" t="n">
        <f aca="false">L49/1000</f>
        <v>392.13493</v>
      </c>
      <c r="E49" s="49" t="n">
        <f aca="false">D49</f>
        <v>392.13493</v>
      </c>
      <c r="F49" s="49" t="n">
        <f aca="false">M49/1000</f>
        <v>380.93493</v>
      </c>
      <c r="G49" s="49" t="n">
        <f aca="false">F49</f>
        <v>380.93493</v>
      </c>
      <c r="H49" s="49" t="n">
        <f aca="false">N49/1000</f>
        <v>11.2</v>
      </c>
      <c r="I49" s="50" t="n">
        <f aca="false">H49</f>
        <v>11.2</v>
      </c>
      <c r="J49" s="51" t="n">
        <f aca="false">G49/D49*100</f>
        <v>97.1438402592699</v>
      </c>
      <c r="L49" s="61" t="n">
        <v>392134.93</v>
      </c>
      <c r="M49" s="61" t="n">
        <v>380934.93</v>
      </c>
      <c r="N49" s="61" t="n">
        <v>11200</v>
      </c>
    </row>
    <row r="50" customFormat="false" ht="28.5" hidden="false" customHeight="false" outlineLevel="0" collapsed="false">
      <c r="A50" s="58" t="s">
        <v>211</v>
      </c>
      <c r="B50" s="59" t="s">
        <v>207</v>
      </c>
      <c r="C50" s="60" t="s">
        <v>263</v>
      </c>
      <c r="D50" s="49" t="n">
        <f aca="false">L50/1000</f>
        <v>392.13493</v>
      </c>
      <c r="E50" s="49" t="n">
        <f aca="false">D50</f>
        <v>392.13493</v>
      </c>
      <c r="F50" s="49" t="n">
        <f aca="false">M50/1000</f>
        <v>380.93493</v>
      </c>
      <c r="G50" s="49" t="n">
        <f aca="false">F50</f>
        <v>380.93493</v>
      </c>
      <c r="H50" s="49" t="n">
        <f aca="false">N50/1000</f>
        <v>11.2</v>
      </c>
      <c r="I50" s="50" t="n">
        <f aca="false">H50</f>
        <v>11.2</v>
      </c>
      <c r="J50" s="51" t="n">
        <f aca="false">G50/D50*100</f>
        <v>97.1438402592699</v>
      </c>
      <c r="L50" s="61" t="n">
        <v>392134.93</v>
      </c>
      <c r="M50" s="61" t="n">
        <v>380934.93</v>
      </c>
      <c r="N50" s="61" t="n">
        <v>11200</v>
      </c>
    </row>
    <row r="51" customFormat="false" ht="19.5" hidden="false" customHeight="false" outlineLevel="0" collapsed="false">
      <c r="A51" s="58" t="s">
        <v>213</v>
      </c>
      <c r="B51" s="59" t="s">
        <v>207</v>
      </c>
      <c r="C51" s="60" t="s">
        <v>264</v>
      </c>
      <c r="D51" s="49" t="n">
        <f aca="false">L51/1000</f>
        <v>293.8963</v>
      </c>
      <c r="E51" s="49" t="n">
        <f aca="false">D51</f>
        <v>293.8963</v>
      </c>
      <c r="F51" s="49" t="n">
        <f aca="false">M51/1000</f>
        <v>293.8963</v>
      </c>
      <c r="G51" s="49" t="n">
        <f aca="false">F51</f>
        <v>293.8963</v>
      </c>
      <c r="H51" s="49" t="s">
        <v>66</v>
      </c>
      <c r="I51" s="50" t="str">
        <f aca="false">H51</f>
        <v>-</v>
      </c>
      <c r="J51" s="51" t="n">
        <f aca="false">G51/D51*100</f>
        <v>100</v>
      </c>
      <c r="L51" s="61" t="n">
        <v>293896.3</v>
      </c>
      <c r="M51" s="61" t="n">
        <v>293896.3</v>
      </c>
      <c r="N51" s="61" t="s">
        <v>66</v>
      </c>
    </row>
    <row r="52" customFormat="false" ht="37.5" hidden="false" customHeight="false" outlineLevel="0" collapsed="false">
      <c r="A52" s="58" t="s">
        <v>227</v>
      </c>
      <c r="B52" s="59" t="s">
        <v>207</v>
      </c>
      <c r="C52" s="60" t="s">
        <v>265</v>
      </c>
      <c r="D52" s="49" t="n">
        <f aca="false">L52/1000</f>
        <v>11.2</v>
      </c>
      <c r="E52" s="49" t="n">
        <f aca="false">D52</f>
        <v>11.2</v>
      </c>
      <c r="F52" s="49" t="s">
        <v>66</v>
      </c>
      <c r="G52" s="49" t="str">
        <f aca="false">F52</f>
        <v>-</v>
      </c>
      <c r="H52" s="49" t="n">
        <f aca="false">N52/1000</f>
        <v>11.2</v>
      </c>
      <c r="I52" s="50" t="n">
        <f aca="false">H52</f>
        <v>11.2</v>
      </c>
      <c r="J52" s="51" t="s">
        <v>66</v>
      </c>
      <c r="L52" s="61" t="n">
        <v>11200</v>
      </c>
      <c r="M52" s="61" t="s">
        <v>66</v>
      </c>
      <c r="N52" s="61" t="n">
        <v>11200</v>
      </c>
    </row>
    <row r="53" customFormat="false" ht="55.5" hidden="false" customHeight="false" outlineLevel="0" collapsed="false">
      <c r="A53" s="58" t="s">
        <v>215</v>
      </c>
      <c r="B53" s="59" t="s">
        <v>207</v>
      </c>
      <c r="C53" s="60" t="s">
        <v>266</v>
      </c>
      <c r="D53" s="49" t="n">
        <f aca="false">L53/1000</f>
        <v>87.03863</v>
      </c>
      <c r="E53" s="49" t="n">
        <f aca="false">D53</f>
        <v>87.03863</v>
      </c>
      <c r="F53" s="49" t="n">
        <f aca="false">M53/1000</f>
        <v>87.03863</v>
      </c>
      <c r="G53" s="49" t="n">
        <f aca="false">F53</f>
        <v>87.03863</v>
      </c>
      <c r="H53" s="49" t="s">
        <v>66</v>
      </c>
      <c r="I53" s="50" t="str">
        <f aca="false">H53</f>
        <v>-</v>
      </c>
      <c r="J53" s="51" t="n">
        <f aca="false">G53/D53*100</f>
        <v>100</v>
      </c>
      <c r="L53" s="61" t="n">
        <v>87038.63</v>
      </c>
      <c r="M53" s="61" t="n">
        <v>87038.63</v>
      </c>
      <c r="N53" s="61" t="s">
        <v>66</v>
      </c>
    </row>
    <row r="54" customFormat="false" ht="28.5" hidden="false" customHeight="false" outlineLevel="0" collapsed="false">
      <c r="A54" s="58" t="s">
        <v>231</v>
      </c>
      <c r="B54" s="59" t="s">
        <v>207</v>
      </c>
      <c r="C54" s="60" t="s">
        <v>267</v>
      </c>
      <c r="D54" s="49" t="n">
        <f aca="false">L54/1000</f>
        <v>54.96507</v>
      </c>
      <c r="E54" s="49" t="n">
        <f aca="false">D54</f>
        <v>54.96507</v>
      </c>
      <c r="F54" s="49" t="n">
        <f aca="false">M54/1000</f>
        <v>8.89779</v>
      </c>
      <c r="G54" s="49" t="n">
        <f aca="false">F54</f>
        <v>8.89779</v>
      </c>
      <c r="H54" s="49" t="n">
        <f aca="false">N54/1000</f>
        <v>46.06728</v>
      </c>
      <c r="I54" s="50" t="n">
        <f aca="false">H54</f>
        <v>46.06728</v>
      </c>
      <c r="J54" s="51" t="n">
        <f aca="false">G54/D54*100</f>
        <v>16.1880809030171</v>
      </c>
      <c r="L54" s="61" t="n">
        <v>54965.07</v>
      </c>
      <c r="M54" s="61" t="n">
        <v>8897.79</v>
      </c>
      <c r="N54" s="61" t="n">
        <v>46067.28</v>
      </c>
    </row>
    <row r="55" customFormat="false" ht="28.5" hidden="false" customHeight="false" outlineLevel="0" collapsed="false">
      <c r="A55" s="58" t="s">
        <v>233</v>
      </c>
      <c r="B55" s="59" t="s">
        <v>207</v>
      </c>
      <c r="C55" s="60" t="s">
        <v>268</v>
      </c>
      <c r="D55" s="49" t="n">
        <f aca="false">L55/1000</f>
        <v>54.96507</v>
      </c>
      <c r="E55" s="49" t="n">
        <f aca="false">D55</f>
        <v>54.96507</v>
      </c>
      <c r="F55" s="49" t="n">
        <f aca="false">M55/1000</f>
        <v>8.89779</v>
      </c>
      <c r="G55" s="49" t="n">
        <f aca="false">F55</f>
        <v>8.89779</v>
      </c>
      <c r="H55" s="49" t="n">
        <f aca="false">N55/1000</f>
        <v>46.06728</v>
      </c>
      <c r="I55" s="50" t="n">
        <f aca="false">H55</f>
        <v>46.06728</v>
      </c>
      <c r="J55" s="51" t="n">
        <f aca="false">G55/D55*100</f>
        <v>16.1880809030171</v>
      </c>
      <c r="L55" s="61" t="n">
        <v>54965.07</v>
      </c>
      <c r="M55" s="61" t="n">
        <v>8897.79</v>
      </c>
      <c r="N55" s="61" t="n">
        <v>46067.28</v>
      </c>
    </row>
    <row r="56" customFormat="false" ht="19.5" hidden="false" customHeight="false" outlineLevel="0" collapsed="false">
      <c r="A56" s="58" t="s">
        <v>235</v>
      </c>
      <c r="B56" s="59" t="s">
        <v>207</v>
      </c>
      <c r="C56" s="60" t="s">
        <v>269</v>
      </c>
      <c r="D56" s="49" t="n">
        <f aca="false">L56/1000</f>
        <v>54.96507</v>
      </c>
      <c r="E56" s="49" t="n">
        <f aca="false">D56</f>
        <v>54.96507</v>
      </c>
      <c r="F56" s="49" t="n">
        <f aca="false">M56/1000</f>
        <v>8.89779</v>
      </c>
      <c r="G56" s="49" t="n">
        <f aca="false">F56</f>
        <v>8.89779</v>
      </c>
      <c r="H56" s="49" t="n">
        <f aca="false">N56/1000</f>
        <v>46.06728</v>
      </c>
      <c r="I56" s="50" t="n">
        <f aca="false">H56</f>
        <v>46.06728</v>
      </c>
      <c r="J56" s="51" t="n">
        <f aca="false">G56/D56*100</f>
        <v>16.1880809030171</v>
      </c>
      <c r="L56" s="61" t="n">
        <v>54965.07</v>
      </c>
      <c r="M56" s="61" t="n">
        <v>8897.79</v>
      </c>
      <c r="N56" s="61" t="n">
        <v>46067.28</v>
      </c>
    </row>
    <row r="57" customFormat="false" ht="19.5" hidden="false" customHeight="false" outlineLevel="0" collapsed="false">
      <c r="A57" s="58" t="s">
        <v>270</v>
      </c>
      <c r="B57" s="59" t="s">
        <v>207</v>
      </c>
      <c r="C57" s="60" t="s">
        <v>271</v>
      </c>
      <c r="D57" s="49" t="n">
        <f aca="false">L57/1000</f>
        <v>27.75</v>
      </c>
      <c r="E57" s="49" t="n">
        <f aca="false">D57</f>
        <v>27.75</v>
      </c>
      <c r="F57" s="49" t="n">
        <f aca="false">M57/1000</f>
        <v>27.75</v>
      </c>
      <c r="G57" s="49" t="n">
        <f aca="false">F57</f>
        <v>27.75</v>
      </c>
      <c r="H57" s="49" t="s">
        <v>66</v>
      </c>
      <c r="I57" s="50" t="str">
        <f aca="false">H57</f>
        <v>-</v>
      </c>
      <c r="J57" s="51" t="n">
        <f aca="false">G57/D57*100</f>
        <v>100</v>
      </c>
      <c r="L57" s="61" t="n">
        <v>27750</v>
      </c>
      <c r="M57" s="61" t="n">
        <v>27750</v>
      </c>
      <c r="N57" s="61" t="s">
        <v>66</v>
      </c>
    </row>
    <row r="58" customFormat="false" ht="28.5" hidden="false" customHeight="false" outlineLevel="0" collapsed="false">
      <c r="A58" s="58" t="s">
        <v>231</v>
      </c>
      <c r="B58" s="59" t="s">
        <v>207</v>
      </c>
      <c r="C58" s="60" t="s">
        <v>272</v>
      </c>
      <c r="D58" s="49" t="n">
        <f aca="false">L58/1000</f>
        <v>27.75</v>
      </c>
      <c r="E58" s="49" t="n">
        <f aca="false">D58</f>
        <v>27.75</v>
      </c>
      <c r="F58" s="49" t="n">
        <f aca="false">M58/1000</f>
        <v>27.75</v>
      </c>
      <c r="G58" s="49" t="n">
        <f aca="false">F58</f>
        <v>27.75</v>
      </c>
      <c r="H58" s="49" t="s">
        <v>66</v>
      </c>
      <c r="I58" s="50" t="str">
        <f aca="false">H58</f>
        <v>-</v>
      </c>
      <c r="J58" s="51" t="n">
        <f aca="false">G58/D58*100</f>
        <v>100</v>
      </c>
      <c r="L58" s="61" t="n">
        <v>27750</v>
      </c>
      <c r="M58" s="61" t="n">
        <v>27750</v>
      </c>
      <c r="N58" s="61" t="s">
        <v>66</v>
      </c>
    </row>
    <row r="59" customFormat="false" ht="28.5" hidden="false" customHeight="false" outlineLevel="0" collapsed="false">
      <c r="A59" s="58" t="s">
        <v>233</v>
      </c>
      <c r="B59" s="59" t="s">
        <v>207</v>
      </c>
      <c r="C59" s="60" t="s">
        <v>273</v>
      </c>
      <c r="D59" s="49" t="n">
        <f aca="false">L59/1000</f>
        <v>27.75</v>
      </c>
      <c r="E59" s="49" t="n">
        <f aca="false">D59</f>
        <v>27.75</v>
      </c>
      <c r="F59" s="49" t="n">
        <f aca="false">M59/1000</f>
        <v>27.75</v>
      </c>
      <c r="G59" s="49" t="n">
        <f aca="false">F59</f>
        <v>27.75</v>
      </c>
      <c r="H59" s="49" t="s">
        <v>66</v>
      </c>
      <c r="I59" s="50" t="str">
        <f aca="false">H59</f>
        <v>-</v>
      </c>
      <c r="J59" s="51" t="n">
        <f aca="false">G59/D59*100</f>
        <v>100</v>
      </c>
      <c r="L59" s="61" t="n">
        <v>27750</v>
      </c>
      <c r="M59" s="61" t="n">
        <v>27750</v>
      </c>
      <c r="N59" s="61" t="s">
        <v>66</v>
      </c>
    </row>
    <row r="60" customFormat="false" ht="19.5" hidden="false" customHeight="false" outlineLevel="0" collapsed="false">
      <c r="A60" s="58" t="s">
        <v>235</v>
      </c>
      <c r="B60" s="59" t="s">
        <v>207</v>
      </c>
      <c r="C60" s="60" t="s">
        <v>274</v>
      </c>
      <c r="D60" s="49" t="n">
        <f aca="false">L60/1000</f>
        <v>27.75</v>
      </c>
      <c r="E60" s="49" t="n">
        <f aca="false">D60</f>
        <v>27.75</v>
      </c>
      <c r="F60" s="49" t="n">
        <f aca="false">M60/1000</f>
        <v>27.75</v>
      </c>
      <c r="G60" s="49" t="n">
        <f aca="false">F60</f>
        <v>27.75</v>
      </c>
      <c r="H60" s="49" t="s">
        <v>66</v>
      </c>
      <c r="I60" s="50" t="str">
        <f aca="false">H60</f>
        <v>-</v>
      </c>
      <c r="J60" s="51" t="n">
        <f aca="false">G60/D60*100</f>
        <v>100</v>
      </c>
      <c r="L60" s="61" t="n">
        <v>27750</v>
      </c>
      <c r="M60" s="61" t="n">
        <v>27750</v>
      </c>
      <c r="N60" s="61" t="s">
        <v>66</v>
      </c>
    </row>
    <row r="61" customFormat="false" ht="19.5" hidden="false" customHeight="false" outlineLevel="0" collapsed="false">
      <c r="A61" s="58" t="s">
        <v>275</v>
      </c>
      <c r="B61" s="59" t="s">
        <v>207</v>
      </c>
      <c r="C61" s="60" t="s">
        <v>276</v>
      </c>
      <c r="D61" s="49" t="n">
        <f aca="false">L61/1000</f>
        <v>8335.94529</v>
      </c>
      <c r="E61" s="49" t="n">
        <f aca="false">D61</f>
        <v>8335.94529</v>
      </c>
      <c r="F61" s="49" t="n">
        <f aca="false">M61/1000</f>
        <v>8335.94529</v>
      </c>
      <c r="G61" s="49" t="n">
        <f aca="false">F61</f>
        <v>8335.94529</v>
      </c>
      <c r="H61" s="49" t="s">
        <v>66</v>
      </c>
      <c r="I61" s="50" t="str">
        <f aca="false">H61</f>
        <v>-</v>
      </c>
      <c r="J61" s="51" t="n">
        <f aca="false">G61/D61*100</f>
        <v>100</v>
      </c>
      <c r="L61" s="61" t="n">
        <v>8335945.29</v>
      </c>
      <c r="M61" s="61" t="n">
        <v>8335945.29</v>
      </c>
      <c r="N61" s="61" t="s">
        <v>66</v>
      </c>
    </row>
    <row r="62" customFormat="false" ht="28.5" hidden="false" customHeight="false" outlineLevel="0" collapsed="false">
      <c r="A62" s="58" t="s">
        <v>231</v>
      </c>
      <c r="B62" s="59" t="s">
        <v>207</v>
      </c>
      <c r="C62" s="60" t="s">
        <v>277</v>
      </c>
      <c r="D62" s="49" t="n">
        <f aca="false">L62/1000</f>
        <v>8335.94529</v>
      </c>
      <c r="E62" s="49" t="n">
        <f aca="false">D62</f>
        <v>8335.94529</v>
      </c>
      <c r="F62" s="49" t="n">
        <f aca="false">M62/1000</f>
        <v>8335.94529</v>
      </c>
      <c r="G62" s="49" t="n">
        <f aca="false">F62</f>
        <v>8335.94529</v>
      </c>
      <c r="H62" s="49" t="s">
        <v>66</v>
      </c>
      <c r="I62" s="50" t="str">
        <f aca="false">H62</f>
        <v>-</v>
      </c>
      <c r="J62" s="51" t="n">
        <f aca="false">G62/D62*100</f>
        <v>100</v>
      </c>
      <c r="L62" s="61" t="n">
        <v>8335945.29</v>
      </c>
      <c r="M62" s="61" t="n">
        <v>8335945.29</v>
      </c>
      <c r="N62" s="61" t="s">
        <v>66</v>
      </c>
    </row>
    <row r="63" customFormat="false" ht="28.5" hidden="false" customHeight="false" outlineLevel="0" collapsed="false">
      <c r="A63" s="58" t="s">
        <v>233</v>
      </c>
      <c r="B63" s="59" t="s">
        <v>207</v>
      </c>
      <c r="C63" s="60" t="s">
        <v>278</v>
      </c>
      <c r="D63" s="49" t="n">
        <f aca="false">L63/1000</f>
        <v>8335.94529</v>
      </c>
      <c r="E63" s="49" t="n">
        <f aca="false">D63</f>
        <v>8335.94529</v>
      </c>
      <c r="F63" s="49" t="n">
        <f aca="false">M63/1000</f>
        <v>8335.94529</v>
      </c>
      <c r="G63" s="49" t="n">
        <f aca="false">F63</f>
        <v>8335.94529</v>
      </c>
      <c r="H63" s="49" t="s">
        <v>66</v>
      </c>
      <c r="I63" s="50" t="str">
        <f aca="false">H63</f>
        <v>-</v>
      </c>
      <c r="J63" s="51" t="n">
        <f aca="false">G63/D63*100</f>
        <v>100</v>
      </c>
      <c r="L63" s="61" t="n">
        <v>8335945.29</v>
      </c>
      <c r="M63" s="61" t="n">
        <v>8335945.29</v>
      </c>
      <c r="N63" s="61" t="s">
        <v>66</v>
      </c>
    </row>
    <row r="64" customFormat="false" ht="37.5" hidden="false" customHeight="false" outlineLevel="0" collapsed="false">
      <c r="A64" s="58" t="s">
        <v>279</v>
      </c>
      <c r="B64" s="59" t="s">
        <v>207</v>
      </c>
      <c r="C64" s="60" t="s">
        <v>280</v>
      </c>
      <c r="D64" s="49" t="n">
        <f aca="false">L64/1000</f>
        <v>1071</v>
      </c>
      <c r="E64" s="49" t="n">
        <f aca="false">D64</f>
        <v>1071</v>
      </c>
      <c r="F64" s="49" t="n">
        <f aca="false">M64/1000</f>
        <v>1071</v>
      </c>
      <c r="G64" s="49" t="n">
        <f aca="false">F64</f>
        <v>1071</v>
      </c>
      <c r="H64" s="49" t="s">
        <v>66</v>
      </c>
      <c r="I64" s="50" t="str">
        <f aca="false">H64</f>
        <v>-</v>
      </c>
      <c r="J64" s="51" t="n">
        <f aca="false">G64/D64*100</f>
        <v>100</v>
      </c>
      <c r="L64" s="61" t="n">
        <v>1071000</v>
      </c>
      <c r="M64" s="61" t="n">
        <v>1071000</v>
      </c>
      <c r="N64" s="61" t="s">
        <v>66</v>
      </c>
    </row>
    <row r="65" customFormat="false" ht="19.5" hidden="false" customHeight="false" outlineLevel="0" collapsed="false">
      <c r="A65" s="58" t="s">
        <v>235</v>
      </c>
      <c r="B65" s="59" t="s">
        <v>207</v>
      </c>
      <c r="C65" s="60" t="s">
        <v>281</v>
      </c>
      <c r="D65" s="49" t="n">
        <f aca="false">L65/1000</f>
        <v>7264.94529</v>
      </c>
      <c r="E65" s="49" t="n">
        <f aca="false">D65</f>
        <v>7264.94529</v>
      </c>
      <c r="F65" s="49" t="n">
        <f aca="false">M65/1000</f>
        <v>7264.94529</v>
      </c>
      <c r="G65" s="49" t="n">
        <f aca="false">F65</f>
        <v>7264.94529</v>
      </c>
      <c r="H65" s="49" t="s">
        <v>66</v>
      </c>
      <c r="I65" s="50" t="str">
        <f aca="false">H65</f>
        <v>-</v>
      </c>
      <c r="J65" s="51" t="n">
        <f aca="false">G65/D65*100</f>
        <v>100</v>
      </c>
      <c r="L65" s="61" t="n">
        <v>7264945.29</v>
      </c>
      <c r="M65" s="61" t="n">
        <v>7264945.29</v>
      </c>
      <c r="N65" s="61" t="s">
        <v>66</v>
      </c>
    </row>
    <row r="66" customFormat="false" ht="13.8" hidden="false" customHeight="false" outlineLevel="0" collapsed="false">
      <c r="A66" s="58"/>
      <c r="B66" s="59" t="s">
        <v>207</v>
      </c>
      <c r="C66" s="60" t="s">
        <v>282</v>
      </c>
      <c r="D66" s="49" t="n">
        <f aca="false">L66/1000</f>
        <v>2323.26257</v>
      </c>
      <c r="E66" s="49" t="n">
        <f aca="false">D66</f>
        <v>2323.26257</v>
      </c>
      <c r="F66" s="49" t="n">
        <f aca="false">M66/1000</f>
        <v>1999.9</v>
      </c>
      <c r="G66" s="49" t="n">
        <f aca="false">F66</f>
        <v>1999.9</v>
      </c>
      <c r="H66" s="49" t="n">
        <f aca="false">N66/1000</f>
        <v>323.36257</v>
      </c>
      <c r="I66" s="50" t="n">
        <f aca="false">H66</f>
        <v>323.36257</v>
      </c>
      <c r="J66" s="51" t="n">
        <f aca="false">G66/D66*100</f>
        <v>86.081531455999</v>
      </c>
      <c r="L66" s="61" t="n">
        <v>2323262.57</v>
      </c>
      <c r="M66" s="61" t="n">
        <v>1999900</v>
      </c>
      <c r="N66" s="61" t="n">
        <v>323362.57</v>
      </c>
    </row>
    <row r="67" customFormat="false" ht="28.5" hidden="false" customHeight="false" outlineLevel="0" collapsed="false">
      <c r="A67" s="58" t="s">
        <v>231</v>
      </c>
      <c r="B67" s="59" t="s">
        <v>207</v>
      </c>
      <c r="C67" s="60" t="s">
        <v>283</v>
      </c>
      <c r="D67" s="49" t="n">
        <f aca="false">L67/1000</f>
        <v>2323.26257</v>
      </c>
      <c r="E67" s="49" t="n">
        <f aca="false">D67</f>
        <v>2323.26257</v>
      </c>
      <c r="F67" s="49" t="n">
        <f aca="false">M67/1000</f>
        <v>1999.9</v>
      </c>
      <c r="G67" s="49" t="n">
        <f aca="false">F67</f>
        <v>1999.9</v>
      </c>
      <c r="H67" s="49" t="n">
        <f aca="false">N67/1000</f>
        <v>323.36257</v>
      </c>
      <c r="I67" s="50" t="n">
        <f aca="false">H67</f>
        <v>323.36257</v>
      </c>
      <c r="J67" s="51" t="n">
        <f aca="false">G67/D67*100</f>
        <v>86.081531455999</v>
      </c>
      <c r="L67" s="61" t="n">
        <v>2323262.57</v>
      </c>
      <c r="M67" s="61" t="n">
        <v>1999900</v>
      </c>
      <c r="N67" s="61" t="n">
        <v>323362.57</v>
      </c>
    </row>
    <row r="68" customFormat="false" ht="28.5" hidden="false" customHeight="false" outlineLevel="0" collapsed="false">
      <c r="A68" s="58" t="s">
        <v>233</v>
      </c>
      <c r="B68" s="59" t="s">
        <v>207</v>
      </c>
      <c r="C68" s="60" t="s">
        <v>284</v>
      </c>
      <c r="D68" s="49" t="n">
        <f aca="false">L68/1000</f>
        <v>2323.26257</v>
      </c>
      <c r="E68" s="49" t="n">
        <f aca="false">D68</f>
        <v>2323.26257</v>
      </c>
      <c r="F68" s="49" t="n">
        <f aca="false">M68/1000</f>
        <v>1999.9</v>
      </c>
      <c r="G68" s="49" t="n">
        <f aca="false">F68</f>
        <v>1999.9</v>
      </c>
      <c r="H68" s="49" t="n">
        <f aca="false">N68/1000</f>
        <v>323.36257</v>
      </c>
      <c r="I68" s="50" t="n">
        <f aca="false">H68</f>
        <v>323.36257</v>
      </c>
      <c r="J68" s="51" t="n">
        <f aca="false">G68/D68*100</f>
        <v>86.081531455999</v>
      </c>
      <c r="L68" s="61" t="n">
        <v>2323262.57</v>
      </c>
      <c r="M68" s="61" t="n">
        <v>1999900</v>
      </c>
      <c r="N68" s="61" t="n">
        <v>323362.57</v>
      </c>
    </row>
    <row r="69" customFormat="false" ht="19.5" hidden="false" customHeight="false" outlineLevel="0" collapsed="false">
      <c r="A69" s="58" t="s">
        <v>235</v>
      </c>
      <c r="B69" s="59" t="s">
        <v>207</v>
      </c>
      <c r="C69" s="60" t="s">
        <v>285</v>
      </c>
      <c r="D69" s="49" t="n">
        <f aca="false">L69/1000</f>
        <v>2323.26257</v>
      </c>
      <c r="E69" s="49" t="n">
        <f aca="false">D69</f>
        <v>2323.26257</v>
      </c>
      <c r="F69" s="49" t="n">
        <f aca="false">M69/1000</f>
        <v>1999.9</v>
      </c>
      <c r="G69" s="49" t="n">
        <f aca="false">F69</f>
        <v>1999.9</v>
      </c>
      <c r="H69" s="49" t="n">
        <f aca="false">N69/1000</f>
        <v>323.36257</v>
      </c>
      <c r="I69" s="50" t="n">
        <f aca="false">H69</f>
        <v>323.36257</v>
      </c>
      <c r="J69" s="51" t="n">
        <f aca="false">G69/D69*100</f>
        <v>86.081531455999</v>
      </c>
      <c r="L69" s="61" t="n">
        <v>2323262.57</v>
      </c>
      <c r="M69" s="61" t="n">
        <v>1999900</v>
      </c>
      <c r="N69" s="61" t="n">
        <v>323362.57</v>
      </c>
    </row>
    <row r="70" customFormat="false" ht="13.8" hidden="false" customHeight="false" outlineLevel="0" collapsed="false">
      <c r="A70" s="58" t="s">
        <v>286</v>
      </c>
      <c r="B70" s="59" t="s">
        <v>207</v>
      </c>
      <c r="C70" s="60" t="s">
        <v>287</v>
      </c>
      <c r="D70" s="49" t="n">
        <f aca="false">L70/1000</f>
        <v>5379.4</v>
      </c>
      <c r="E70" s="49" t="n">
        <f aca="false">D70</f>
        <v>5379.4</v>
      </c>
      <c r="F70" s="49" t="n">
        <f aca="false">M70/1000</f>
        <v>5379.4</v>
      </c>
      <c r="G70" s="49" t="n">
        <f aca="false">F70</f>
        <v>5379.4</v>
      </c>
      <c r="H70" s="49" t="s">
        <v>66</v>
      </c>
      <c r="I70" s="50" t="str">
        <f aca="false">H70</f>
        <v>-</v>
      </c>
      <c r="J70" s="51" t="n">
        <f aca="false">G70/D70*100</f>
        <v>100</v>
      </c>
      <c r="L70" s="61" t="n">
        <v>5379400</v>
      </c>
      <c r="M70" s="61" t="n">
        <v>5379400</v>
      </c>
      <c r="N70" s="61" t="s">
        <v>66</v>
      </c>
    </row>
    <row r="71" customFormat="false" ht="28.5" hidden="false" customHeight="false" outlineLevel="0" collapsed="false">
      <c r="A71" s="58" t="s">
        <v>231</v>
      </c>
      <c r="B71" s="59" t="s">
        <v>207</v>
      </c>
      <c r="C71" s="60" t="s">
        <v>288</v>
      </c>
      <c r="D71" s="49" t="n">
        <f aca="false">L71/1000</f>
        <v>5379.4</v>
      </c>
      <c r="E71" s="49" t="n">
        <f aca="false">D71</f>
        <v>5379.4</v>
      </c>
      <c r="F71" s="49" t="n">
        <f aca="false">M71/1000</f>
        <v>5379.4</v>
      </c>
      <c r="G71" s="49" t="n">
        <f aca="false">F71</f>
        <v>5379.4</v>
      </c>
      <c r="H71" s="49" t="s">
        <v>66</v>
      </c>
      <c r="I71" s="50" t="str">
        <f aca="false">H71</f>
        <v>-</v>
      </c>
      <c r="J71" s="51" t="n">
        <f aca="false">G71/D71*100</f>
        <v>100</v>
      </c>
      <c r="L71" s="61" t="n">
        <v>5379400</v>
      </c>
      <c r="M71" s="61" t="n">
        <v>5379400</v>
      </c>
      <c r="N71" s="61" t="s">
        <v>66</v>
      </c>
    </row>
    <row r="72" customFormat="false" ht="28.5" hidden="false" customHeight="false" outlineLevel="0" collapsed="false">
      <c r="A72" s="58" t="s">
        <v>233</v>
      </c>
      <c r="B72" s="59" t="s">
        <v>207</v>
      </c>
      <c r="C72" s="60" t="s">
        <v>289</v>
      </c>
      <c r="D72" s="49" t="n">
        <f aca="false">L72/1000</f>
        <v>5379.4</v>
      </c>
      <c r="E72" s="49" t="n">
        <f aca="false">D72</f>
        <v>5379.4</v>
      </c>
      <c r="F72" s="49" t="n">
        <f aca="false">M72/1000</f>
        <v>5379.4</v>
      </c>
      <c r="G72" s="49" t="n">
        <f aca="false">F72</f>
        <v>5379.4</v>
      </c>
      <c r="H72" s="49" t="s">
        <v>66</v>
      </c>
      <c r="I72" s="50" t="str">
        <f aca="false">H72</f>
        <v>-</v>
      </c>
      <c r="J72" s="51" t="n">
        <f aca="false">G72/D72*100</f>
        <v>100</v>
      </c>
      <c r="L72" s="61" t="n">
        <v>5379400</v>
      </c>
      <c r="M72" s="61" t="n">
        <v>5379400</v>
      </c>
      <c r="N72" s="61" t="s">
        <v>66</v>
      </c>
    </row>
    <row r="73" customFormat="false" ht="37.5" hidden="false" customHeight="false" outlineLevel="0" collapsed="false">
      <c r="A73" s="58" t="s">
        <v>279</v>
      </c>
      <c r="B73" s="59" t="s">
        <v>207</v>
      </c>
      <c r="C73" s="60" t="s">
        <v>290</v>
      </c>
      <c r="D73" s="49" t="n">
        <f aca="false">L73/1000</f>
        <v>5379.4</v>
      </c>
      <c r="E73" s="49" t="n">
        <f aca="false">D73</f>
        <v>5379.4</v>
      </c>
      <c r="F73" s="49" t="n">
        <f aca="false">M73/1000</f>
        <v>5379.4</v>
      </c>
      <c r="G73" s="49" t="n">
        <f aca="false">F73</f>
        <v>5379.4</v>
      </c>
      <c r="H73" s="49" t="s">
        <v>66</v>
      </c>
      <c r="I73" s="50" t="str">
        <f aca="false">H73</f>
        <v>-</v>
      </c>
      <c r="J73" s="51" t="n">
        <f aca="false">G73/D73*100</f>
        <v>100</v>
      </c>
      <c r="L73" s="61" t="n">
        <v>5379400</v>
      </c>
      <c r="M73" s="61" t="n">
        <v>5379400</v>
      </c>
      <c r="N73" s="61" t="s">
        <v>66</v>
      </c>
    </row>
    <row r="74" customFormat="false" ht="19.5" hidden="false" customHeight="false" outlineLevel="0" collapsed="false">
      <c r="A74" s="58" t="s">
        <v>291</v>
      </c>
      <c r="B74" s="59" t="s">
        <v>207</v>
      </c>
      <c r="C74" s="60" t="s">
        <v>292</v>
      </c>
      <c r="D74" s="49" t="n">
        <f aca="false">L74/1000</f>
        <v>365</v>
      </c>
      <c r="E74" s="49" t="n">
        <f aca="false">D74</f>
        <v>365</v>
      </c>
      <c r="F74" s="49" t="n">
        <f aca="false">M74/1000</f>
        <v>365</v>
      </c>
      <c r="G74" s="49" t="n">
        <f aca="false">F74</f>
        <v>365</v>
      </c>
      <c r="H74" s="49" t="s">
        <v>66</v>
      </c>
      <c r="I74" s="50" t="str">
        <f aca="false">H74</f>
        <v>-</v>
      </c>
      <c r="J74" s="51" t="n">
        <f aca="false">G74/D74*100</f>
        <v>100</v>
      </c>
      <c r="L74" s="61" t="n">
        <v>365000</v>
      </c>
      <c r="M74" s="61" t="n">
        <v>365000</v>
      </c>
      <c r="N74" s="61" t="s">
        <v>66</v>
      </c>
    </row>
    <row r="75" customFormat="false" ht="28.5" hidden="false" customHeight="false" outlineLevel="0" collapsed="false">
      <c r="A75" s="58" t="s">
        <v>231</v>
      </c>
      <c r="B75" s="59" t="s">
        <v>207</v>
      </c>
      <c r="C75" s="60" t="s">
        <v>293</v>
      </c>
      <c r="D75" s="49" t="n">
        <f aca="false">L75/1000</f>
        <v>365</v>
      </c>
      <c r="E75" s="49" t="n">
        <f aca="false">D75</f>
        <v>365</v>
      </c>
      <c r="F75" s="49" t="n">
        <f aca="false">M75/1000</f>
        <v>365</v>
      </c>
      <c r="G75" s="49" t="n">
        <f aca="false">F75</f>
        <v>365</v>
      </c>
      <c r="H75" s="49" t="s">
        <v>66</v>
      </c>
      <c r="I75" s="50" t="str">
        <f aca="false">H75</f>
        <v>-</v>
      </c>
      <c r="J75" s="51" t="n">
        <f aca="false">G75/D75*100</f>
        <v>100</v>
      </c>
      <c r="L75" s="61" t="n">
        <v>365000</v>
      </c>
      <c r="M75" s="61" t="n">
        <v>365000</v>
      </c>
      <c r="N75" s="61" t="s">
        <v>66</v>
      </c>
    </row>
    <row r="76" customFormat="false" ht="28.5" hidden="false" customHeight="false" outlineLevel="0" collapsed="false">
      <c r="A76" s="58" t="s">
        <v>233</v>
      </c>
      <c r="B76" s="59" t="s">
        <v>207</v>
      </c>
      <c r="C76" s="60" t="s">
        <v>294</v>
      </c>
      <c r="D76" s="49" t="n">
        <f aca="false">L76/1000</f>
        <v>365</v>
      </c>
      <c r="E76" s="49" t="n">
        <f aca="false">D76</f>
        <v>365</v>
      </c>
      <c r="F76" s="49" t="n">
        <f aca="false">M76/1000</f>
        <v>365</v>
      </c>
      <c r="G76" s="49" t="n">
        <f aca="false">F76</f>
        <v>365</v>
      </c>
      <c r="H76" s="49" t="s">
        <v>66</v>
      </c>
      <c r="I76" s="50" t="str">
        <f aca="false">H76</f>
        <v>-</v>
      </c>
      <c r="J76" s="51" t="n">
        <f aca="false">G76/D76*100</f>
        <v>100</v>
      </c>
      <c r="L76" s="61" t="n">
        <v>365000</v>
      </c>
      <c r="M76" s="61" t="n">
        <v>365000</v>
      </c>
      <c r="N76" s="61" t="s">
        <v>66</v>
      </c>
    </row>
    <row r="77" customFormat="false" ht="19.5" hidden="false" customHeight="false" outlineLevel="0" collapsed="false">
      <c r="A77" s="58" t="s">
        <v>235</v>
      </c>
      <c r="B77" s="59" t="s">
        <v>207</v>
      </c>
      <c r="C77" s="60" t="s">
        <v>295</v>
      </c>
      <c r="D77" s="49" t="n">
        <f aca="false">L77/1000</f>
        <v>214.5</v>
      </c>
      <c r="E77" s="49" t="n">
        <f aca="false">D77</f>
        <v>214.5</v>
      </c>
      <c r="F77" s="49" t="n">
        <f aca="false">M77/1000</f>
        <v>214.5</v>
      </c>
      <c r="G77" s="49" t="n">
        <f aca="false">F77</f>
        <v>214.5</v>
      </c>
      <c r="H77" s="49" t="s">
        <v>66</v>
      </c>
      <c r="I77" s="50" t="str">
        <f aca="false">H77</f>
        <v>-</v>
      </c>
      <c r="J77" s="51" t="n">
        <f aca="false">G77/D77*100</f>
        <v>100</v>
      </c>
      <c r="L77" s="61" t="n">
        <v>214500</v>
      </c>
      <c r="M77" s="61" t="n">
        <v>214500</v>
      </c>
      <c r="N77" s="61" t="s">
        <v>66</v>
      </c>
    </row>
    <row r="78" customFormat="false" ht="46.5" hidden="false" customHeight="false" outlineLevel="0" collapsed="false">
      <c r="A78" s="58" t="s">
        <v>296</v>
      </c>
      <c r="B78" s="59" t="s">
        <v>207</v>
      </c>
      <c r="C78" s="60" t="s">
        <v>297</v>
      </c>
      <c r="D78" s="49" t="n">
        <f aca="false">L78/1000</f>
        <v>150.5</v>
      </c>
      <c r="E78" s="49" t="n">
        <f aca="false">D78</f>
        <v>150.5</v>
      </c>
      <c r="F78" s="49" t="n">
        <f aca="false">M78/1000</f>
        <v>150.5</v>
      </c>
      <c r="G78" s="49" t="n">
        <f aca="false">F78</f>
        <v>150.5</v>
      </c>
      <c r="H78" s="49" t="s">
        <v>66</v>
      </c>
      <c r="I78" s="50" t="str">
        <f aca="false">H78</f>
        <v>-</v>
      </c>
      <c r="J78" s="51" t="n">
        <f aca="false">G78/D78*100</f>
        <v>100</v>
      </c>
      <c r="L78" s="61" t="n">
        <v>150500</v>
      </c>
      <c r="M78" s="61" t="n">
        <v>150500</v>
      </c>
      <c r="N78" s="61" t="s">
        <v>66</v>
      </c>
    </row>
    <row r="79" customFormat="false" ht="19.5" hidden="false" customHeight="false" outlineLevel="0" collapsed="false">
      <c r="A79" s="58" t="s">
        <v>298</v>
      </c>
      <c r="B79" s="59" t="s">
        <v>207</v>
      </c>
      <c r="C79" s="60" t="s">
        <v>299</v>
      </c>
      <c r="D79" s="49" t="n">
        <f aca="false">L79/1000</f>
        <v>553.32129</v>
      </c>
      <c r="E79" s="49" t="n">
        <f aca="false">D79</f>
        <v>553.32129</v>
      </c>
      <c r="F79" s="49" t="n">
        <f aca="false">M79/1000</f>
        <v>553.32129</v>
      </c>
      <c r="G79" s="49" t="n">
        <f aca="false">F79</f>
        <v>553.32129</v>
      </c>
      <c r="H79" s="49" t="s">
        <v>66</v>
      </c>
      <c r="I79" s="50" t="str">
        <f aca="false">H79</f>
        <v>-</v>
      </c>
      <c r="J79" s="51" t="n">
        <f aca="false">G79/D79*100</f>
        <v>100</v>
      </c>
      <c r="L79" s="61" t="n">
        <v>553321.29</v>
      </c>
      <c r="M79" s="61" t="n">
        <v>553321.29</v>
      </c>
      <c r="N79" s="61" t="s">
        <v>66</v>
      </c>
    </row>
    <row r="80" customFormat="false" ht="28.5" hidden="false" customHeight="false" outlineLevel="0" collapsed="false">
      <c r="A80" s="58" t="s">
        <v>231</v>
      </c>
      <c r="B80" s="59" t="s">
        <v>207</v>
      </c>
      <c r="C80" s="60" t="s">
        <v>300</v>
      </c>
      <c r="D80" s="49" t="n">
        <f aca="false">L80/1000</f>
        <v>553.32129</v>
      </c>
      <c r="E80" s="49" t="n">
        <f aca="false">D80</f>
        <v>553.32129</v>
      </c>
      <c r="F80" s="49" t="n">
        <f aca="false">M80/1000</f>
        <v>553.32129</v>
      </c>
      <c r="G80" s="49" t="n">
        <f aca="false">F80</f>
        <v>553.32129</v>
      </c>
      <c r="H80" s="49" t="s">
        <v>66</v>
      </c>
      <c r="I80" s="50" t="str">
        <f aca="false">H80</f>
        <v>-</v>
      </c>
      <c r="J80" s="51" t="n">
        <f aca="false">G80/D80*100</f>
        <v>100</v>
      </c>
      <c r="L80" s="61" t="n">
        <v>553321.29</v>
      </c>
      <c r="M80" s="61" t="n">
        <v>553321.29</v>
      </c>
      <c r="N80" s="61" t="s">
        <v>66</v>
      </c>
    </row>
    <row r="81" customFormat="false" ht="28.5" hidden="false" customHeight="false" outlineLevel="0" collapsed="false">
      <c r="A81" s="58" t="s">
        <v>233</v>
      </c>
      <c r="B81" s="59" t="s">
        <v>207</v>
      </c>
      <c r="C81" s="60" t="s">
        <v>301</v>
      </c>
      <c r="D81" s="49" t="n">
        <f aca="false">L81/1000</f>
        <v>553.32129</v>
      </c>
      <c r="E81" s="49" t="n">
        <f aca="false">D81</f>
        <v>553.32129</v>
      </c>
      <c r="F81" s="49" t="n">
        <f aca="false">M81/1000</f>
        <v>553.32129</v>
      </c>
      <c r="G81" s="49" t="n">
        <f aca="false">F81</f>
        <v>553.32129</v>
      </c>
      <c r="H81" s="49" t="s">
        <v>66</v>
      </c>
      <c r="I81" s="50" t="str">
        <f aca="false">H81</f>
        <v>-</v>
      </c>
      <c r="J81" s="51" t="n">
        <f aca="false">G81/D81*100</f>
        <v>100</v>
      </c>
      <c r="L81" s="61" t="n">
        <v>553321.29</v>
      </c>
      <c r="M81" s="61" t="n">
        <v>553321.29</v>
      </c>
      <c r="N81" s="61" t="s">
        <v>66</v>
      </c>
    </row>
    <row r="82" customFormat="false" ht="19.5" hidden="false" customHeight="false" outlineLevel="0" collapsed="false">
      <c r="A82" s="58" t="s">
        <v>235</v>
      </c>
      <c r="B82" s="59" t="s">
        <v>207</v>
      </c>
      <c r="C82" s="60" t="s">
        <v>302</v>
      </c>
      <c r="D82" s="49" t="n">
        <f aca="false">L82/1000</f>
        <v>553.32129</v>
      </c>
      <c r="E82" s="49" t="n">
        <f aca="false">D82</f>
        <v>553.32129</v>
      </c>
      <c r="F82" s="49" t="n">
        <f aca="false">M82/1000</f>
        <v>553.32129</v>
      </c>
      <c r="G82" s="49" t="n">
        <f aca="false">F82</f>
        <v>553.32129</v>
      </c>
      <c r="H82" s="49" t="s">
        <v>66</v>
      </c>
      <c r="I82" s="50" t="str">
        <f aca="false">H82</f>
        <v>-</v>
      </c>
      <c r="J82" s="51" t="n">
        <f aca="false">G82/D82*100</f>
        <v>100</v>
      </c>
      <c r="L82" s="61" t="n">
        <v>553321.29</v>
      </c>
      <c r="M82" s="61" t="n">
        <v>553321.29</v>
      </c>
      <c r="N82" s="61" t="s">
        <v>66</v>
      </c>
    </row>
    <row r="83" customFormat="false" ht="19.5" hidden="false" customHeight="false" outlineLevel="0" collapsed="false">
      <c r="A83" s="58" t="s">
        <v>303</v>
      </c>
      <c r="B83" s="59" t="s">
        <v>207</v>
      </c>
      <c r="C83" s="60" t="s">
        <v>304</v>
      </c>
      <c r="D83" s="49" t="n">
        <f aca="false">L83/1000</f>
        <v>1186.47838</v>
      </c>
      <c r="E83" s="49" t="n">
        <f aca="false">D83</f>
        <v>1186.47838</v>
      </c>
      <c r="F83" s="49" t="n">
        <f aca="false">M83/1000</f>
        <v>1186.47838</v>
      </c>
      <c r="G83" s="49" t="n">
        <f aca="false">F83</f>
        <v>1186.47838</v>
      </c>
      <c r="H83" s="49" t="s">
        <v>66</v>
      </c>
      <c r="I83" s="50" t="str">
        <f aca="false">H83</f>
        <v>-</v>
      </c>
      <c r="J83" s="51" t="n">
        <f aca="false">G83/D83*100</f>
        <v>100</v>
      </c>
      <c r="L83" s="61" t="n">
        <v>1186478.38</v>
      </c>
      <c r="M83" s="61" t="n">
        <v>1186478.38</v>
      </c>
      <c r="N83" s="61" t="s">
        <v>66</v>
      </c>
    </row>
    <row r="84" customFormat="false" ht="28.5" hidden="false" customHeight="false" outlineLevel="0" collapsed="false">
      <c r="A84" s="58" t="s">
        <v>231</v>
      </c>
      <c r="B84" s="59" t="s">
        <v>207</v>
      </c>
      <c r="C84" s="60" t="s">
        <v>305</v>
      </c>
      <c r="D84" s="49" t="n">
        <f aca="false">L84/1000</f>
        <v>1186.47838</v>
      </c>
      <c r="E84" s="49" t="n">
        <f aca="false">D84</f>
        <v>1186.47838</v>
      </c>
      <c r="F84" s="49" t="n">
        <f aca="false">M84/1000</f>
        <v>1186.47838</v>
      </c>
      <c r="G84" s="49" t="n">
        <f aca="false">F84</f>
        <v>1186.47838</v>
      </c>
      <c r="H84" s="49" t="s">
        <v>66</v>
      </c>
      <c r="I84" s="50" t="str">
        <f aca="false">H84</f>
        <v>-</v>
      </c>
      <c r="J84" s="51" t="n">
        <f aca="false">G84/D84*100</f>
        <v>100</v>
      </c>
      <c r="L84" s="61" t="n">
        <v>1186478.38</v>
      </c>
      <c r="M84" s="61" t="n">
        <v>1186478.38</v>
      </c>
      <c r="N84" s="61" t="s">
        <v>66</v>
      </c>
    </row>
    <row r="85" customFormat="false" ht="28.5" hidden="false" customHeight="false" outlineLevel="0" collapsed="false">
      <c r="A85" s="58" t="s">
        <v>233</v>
      </c>
      <c r="B85" s="59" t="s">
        <v>207</v>
      </c>
      <c r="C85" s="60" t="s">
        <v>306</v>
      </c>
      <c r="D85" s="49" t="n">
        <f aca="false">L85/1000</f>
        <v>1186.47838</v>
      </c>
      <c r="E85" s="49" t="n">
        <f aca="false">D85</f>
        <v>1186.47838</v>
      </c>
      <c r="F85" s="49" t="n">
        <f aca="false">M85/1000</f>
        <v>1186.47838</v>
      </c>
      <c r="G85" s="49" t="n">
        <f aca="false">F85</f>
        <v>1186.47838</v>
      </c>
      <c r="H85" s="49" t="s">
        <v>66</v>
      </c>
      <c r="I85" s="50" t="str">
        <f aca="false">H85</f>
        <v>-</v>
      </c>
      <c r="J85" s="51" t="n">
        <f aca="false">G85/D85*100</f>
        <v>100</v>
      </c>
      <c r="L85" s="61" t="n">
        <v>1186478.38</v>
      </c>
      <c r="M85" s="61" t="n">
        <v>1186478.38</v>
      </c>
      <c r="N85" s="61" t="s">
        <v>66</v>
      </c>
    </row>
    <row r="86" customFormat="false" ht="37.5" hidden="false" customHeight="false" outlineLevel="0" collapsed="false">
      <c r="A86" s="58" t="s">
        <v>279</v>
      </c>
      <c r="B86" s="59" t="s">
        <v>207</v>
      </c>
      <c r="C86" s="60" t="s">
        <v>307</v>
      </c>
      <c r="D86" s="49" t="n">
        <f aca="false">L86/1000</f>
        <v>182</v>
      </c>
      <c r="E86" s="49" t="n">
        <f aca="false">D86</f>
        <v>182</v>
      </c>
      <c r="F86" s="49" t="n">
        <f aca="false">M86/1000</f>
        <v>182</v>
      </c>
      <c r="G86" s="49" t="n">
        <f aca="false">F86</f>
        <v>182</v>
      </c>
      <c r="H86" s="49" t="s">
        <v>66</v>
      </c>
      <c r="I86" s="50" t="str">
        <f aca="false">H86</f>
        <v>-</v>
      </c>
      <c r="J86" s="51" t="n">
        <f aca="false">G86/D86*100</f>
        <v>100</v>
      </c>
      <c r="L86" s="61" t="n">
        <v>182000</v>
      </c>
      <c r="M86" s="61" t="n">
        <v>182000</v>
      </c>
      <c r="N86" s="61" t="s">
        <v>66</v>
      </c>
    </row>
    <row r="87" customFormat="false" ht="19.5" hidden="false" customHeight="false" outlineLevel="0" collapsed="false">
      <c r="A87" s="58" t="s">
        <v>235</v>
      </c>
      <c r="B87" s="59" t="s">
        <v>207</v>
      </c>
      <c r="C87" s="60" t="s">
        <v>308</v>
      </c>
      <c r="D87" s="49" t="n">
        <f aca="false">L87/1000</f>
        <v>1004.47838</v>
      </c>
      <c r="E87" s="49" t="n">
        <f aca="false">D87</f>
        <v>1004.47838</v>
      </c>
      <c r="F87" s="49" t="n">
        <f aca="false">M87/1000</f>
        <v>1004.47838</v>
      </c>
      <c r="G87" s="49" t="n">
        <f aca="false">F87</f>
        <v>1004.47838</v>
      </c>
      <c r="H87" s="49" t="s">
        <v>66</v>
      </c>
      <c r="I87" s="50" t="str">
        <f aca="false">H87</f>
        <v>-</v>
      </c>
      <c r="J87" s="51" t="n">
        <f aca="false">G87/D87*100</f>
        <v>100</v>
      </c>
      <c r="L87" s="61" t="n">
        <v>1004478.38</v>
      </c>
      <c r="M87" s="61" t="n">
        <v>1004478.38</v>
      </c>
      <c r="N87" s="61" t="s">
        <v>66</v>
      </c>
    </row>
    <row r="88" customFormat="false" ht="28.5" hidden="false" customHeight="false" outlineLevel="0" collapsed="false">
      <c r="A88" s="58" t="s">
        <v>309</v>
      </c>
      <c r="B88" s="59" t="s">
        <v>207</v>
      </c>
      <c r="C88" s="60" t="s">
        <v>310</v>
      </c>
      <c r="D88" s="49" t="n">
        <f aca="false">L88/1000</f>
        <v>1086.59808</v>
      </c>
      <c r="E88" s="49" t="n">
        <f aca="false">D88</f>
        <v>1086.59808</v>
      </c>
      <c r="F88" s="49" t="n">
        <f aca="false">M88/1000</f>
        <v>1086.59808</v>
      </c>
      <c r="G88" s="49" t="n">
        <f aca="false">F88</f>
        <v>1086.59808</v>
      </c>
      <c r="H88" s="49" t="s">
        <v>66</v>
      </c>
      <c r="I88" s="50" t="str">
        <f aca="false">H88</f>
        <v>-</v>
      </c>
      <c r="J88" s="51" t="n">
        <f aca="false">G88/D88*100</f>
        <v>100</v>
      </c>
      <c r="L88" s="61" t="n">
        <v>1086598.08</v>
      </c>
      <c r="M88" s="61" t="n">
        <v>1086598.08</v>
      </c>
      <c r="N88" s="61" t="s">
        <v>66</v>
      </c>
    </row>
    <row r="89" customFormat="false" ht="28.5" hidden="false" customHeight="false" outlineLevel="0" collapsed="false">
      <c r="A89" s="58" t="s">
        <v>231</v>
      </c>
      <c r="B89" s="59" t="s">
        <v>207</v>
      </c>
      <c r="C89" s="60" t="s">
        <v>311</v>
      </c>
      <c r="D89" s="49" t="n">
        <f aca="false">L89/1000</f>
        <v>1086.59808</v>
      </c>
      <c r="E89" s="49" t="n">
        <f aca="false">D89</f>
        <v>1086.59808</v>
      </c>
      <c r="F89" s="49" t="n">
        <f aca="false">M89/1000</f>
        <v>1086.59808</v>
      </c>
      <c r="G89" s="49" t="n">
        <f aca="false">F89</f>
        <v>1086.59808</v>
      </c>
      <c r="H89" s="49" t="s">
        <v>66</v>
      </c>
      <c r="I89" s="50" t="str">
        <f aca="false">H89</f>
        <v>-</v>
      </c>
      <c r="J89" s="51" t="n">
        <f aca="false">G89/D89*100</f>
        <v>100</v>
      </c>
      <c r="L89" s="61" t="n">
        <v>1086598.08</v>
      </c>
      <c r="M89" s="61" t="n">
        <v>1086598.08</v>
      </c>
      <c r="N89" s="61" t="s">
        <v>66</v>
      </c>
    </row>
    <row r="90" customFormat="false" ht="28.5" hidden="false" customHeight="false" outlineLevel="0" collapsed="false">
      <c r="A90" s="58" t="s">
        <v>233</v>
      </c>
      <c r="B90" s="59" t="s">
        <v>207</v>
      </c>
      <c r="C90" s="60" t="s">
        <v>312</v>
      </c>
      <c r="D90" s="49" t="n">
        <f aca="false">L90/1000</f>
        <v>1086.59808</v>
      </c>
      <c r="E90" s="49" t="n">
        <f aca="false">D90</f>
        <v>1086.59808</v>
      </c>
      <c r="F90" s="49" t="n">
        <f aca="false">M90/1000</f>
        <v>1086.59808</v>
      </c>
      <c r="G90" s="49" t="n">
        <f aca="false">F90</f>
        <v>1086.59808</v>
      </c>
      <c r="H90" s="49" t="s">
        <v>66</v>
      </c>
      <c r="I90" s="50" t="str">
        <f aca="false">H90</f>
        <v>-</v>
      </c>
      <c r="J90" s="51" t="n">
        <f aca="false">G90/D90*100</f>
        <v>100</v>
      </c>
      <c r="L90" s="61" t="n">
        <v>1086598.08</v>
      </c>
      <c r="M90" s="61" t="n">
        <v>1086598.08</v>
      </c>
      <c r="N90" s="61" t="s">
        <v>66</v>
      </c>
    </row>
    <row r="91" customFormat="false" ht="19.5" hidden="false" customHeight="false" outlineLevel="0" collapsed="false">
      <c r="A91" s="58" t="s">
        <v>235</v>
      </c>
      <c r="B91" s="59" t="s">
        <v>207</v>
      </c>
      <c r="C91" s="60" t="s">
        <v>313</v>
      </c>
      <c r="D91" s="49" t="n">
        <f aca="false">L91/1000</f>
        <v>1086.59808</v>
      </c>
      <c r="E91" s="49" t="n">
        <f aca="false">D91</f>
        <v>1086.59808</v>
      </c>
      <c r="F91" s="49" t="n">
        <f aca="false">M91/1000</f>
        <v>1086.59808</v>
      </c>
      <c r="G91" s="49" t="n">
        <f aca="false">F91</f>
        <v>1086.59808</v>
      </c>
      <c r="H91" s="49" t="s">
        <v>66</v>
      </c>
      <c r="I91" s="50" t="str">
        <f aca="false">H91</f>
        <v>-</v>
      </c>
      <c r="J91" s="51" t="n">
        <f aca="false">G91/D91*100</f>
        <v>100</v>
      </c>
      <c r="L91" s="61" t="n">
        <v>1086598.08</v>
      </c>
      <c r="M91" s="61" t="n">
        <v>1086598.08</v>
      </c>
      <c r="N91" s="61" t="s">
        <v>66</v>
      </c>
    </row>
    <row r="92" customFormat="false" ht="64.5" hidden="false" customHeight="false" outlineLevel="0" collapsed="false">
      <c r="A92" s="58" t="s">
        <v>314</v>
      </c>
      <c r="B92" s="59" t="s">
        <v>207</v>
      </c>
      <c r="C92" s="60" t="s">
        <v>315</v>
      </c>
      <c r="D92" s="49" t="n">
        <f aca="false">L92/1000</f>
        <v>629.53039</v>
      </c>
      <c r="E92" s="49" t="n">
        <f aca="false">D92</f>
        <v>629.53039</v>
      </c>
      <c r="F92" s="49" t="n">
        <f aca="false">M92/1000</f>
        <v>629.53039</v>
      </c>
      <c r="G92" s="49" t="n">
        <f aca="false">F92</f>
        <v>629.53039</v>
      </c>
      <c r="H92" s="49" t="s">
        <v>66</v>
      </c>
      <c r="I92" s="50" t="str">
        <f aca="false">H92</f>
        <v>-</v>
      </c>
      <c r="J92" s="51" t="n">
        <f aca="false">G92/D92*100</f>
        <v>100</v>
      </c>
      <c r="L92" s="61" t="n">
        <v>629530.39</v>
      </c>
      <c r="M92" s="61" t="n">
        <v>629530.39</v>
      </c>
      <c r="N92" s="61" t="s">
        <v>66</v>
      </c>
    </row>
    <row r="93" customFormat="false" ht="28.5" hidden="false" customHeight="false" outlineLevel="0" collapsed="false">
      <c r="A93" s="58" t="s">
        <v>231</v>
      </c>
      <c r="B93" s="59" t="s">
        <v>207</v>
      </c>
      <c r="C93" s="60" t="s">
        <v>316</v>
      </c>
      <c r="D93" s="49" t="n">
        <f aca="false">L93/1000</f>
        <v>629.53039</v>
      </c>
      <c r="E93" s="49" t="n">
        <f aca="false">D93</f>
        <v>629.53039</v>
      </c>
      <c r="F93" s="49" t="n">
        <f aca="false">M93/1000</f>
        <v>629.53039</v>
      </c>
      <c r="G93" s="49" t="n">
        <f aca="false">F93</f>
        <v>629.53039</v>
      </c>
      <c r="H93" s="49" t="s">
        <v>66</v>
      </c>
      <c r="I93" s="50" t="str">
        <f aca="false">H93</f>
        <v>-</v>
      </c>
      <c r="J93" s="51" t="n">
        <f aca="false">G93/D93*100</f>
        <v>100</v>
      </c>
      <c r="L93" s="61" t="n">
        <v>629530.39</v>
      </c>
      <c r="M93" s="61" t="n">
        <v>629530.39</v>
      </c>
      <c r="N93" s="61" t="s">
        <v>66</v>
      </c>
    </row>
    <row r="94" customFormat="false" ht="28.5" hidden="false" customHeight="false" outlineLevel="0" collapsed="false">
      <c r="A94" s="58" t="s">
        <v>233</v>
      </c>
      <c r="B94" s="59" t="s">
        <v>207</v>
      </c>
      <c r="C94" s="60" t="s">
        <v>317</v>
      </c>
      <c r="D94" s="49" t="n">
        <f aca="false">L94/1000</f>
        <v>629.53039</v>
      </c>
      <c r="E94" s="49" t="n">
        <f aca="false">D94</f>
        <v>629.53039</v>
      </c>
      <c r="F94" s="49" t="n">
        <f aca="false">M94/1000</f>
        <v>629.53039</v>
      </c>
      <c r="G94" s="49" t="n">
        <f aca="false">F94</f>
        <v>629.53039</v>
      </c>
      <c r="H94" s="49" t="s">
        <v>66</v>
      </c>
      <c r="I94" s="50" t="str">
        <f aca="false">H94</f>
        <v>-</v>
      </c>
      <c r="J94" s="51" t="n">
        <f aca="false">G94/D94*100</f>
        <v>100</v>
      </c>
      <c r="L94" s="61" t="n">
        <v>629530.39</v>
      </c>
      <c r="M94" s="61" t="n">
        <v>629530.39</v>
      </c>
      <c r="N94" s="61" t="s">
        <v>66</v>
      </c>
    </row>
    <row r="95" customFormat="false" ht="19.5" hidden="false" customHeight="false" outlineLevel="0" collapsed="false">
      <c r="A95" s="58" t="s">
        <v>235</v>
      </c>
      <c r="B95" s="59" t="s">
        <v>207</v>
      </c>
      <c r="C95" s="60" t="s">
        <v>318</v>
      </c>
      <c r="D95" s="49" t="n">
        <f aca="false">L95/1000</f>
        <v>629.53039</v>
      </c>
      <c r="E95" s="49" t="n">
        <f aca="false">D95</f>
        <v>629.53039</v>
      </c>
      <c r="F95" s="49" t="n">
        <f aca="false">M95/1000</f>
        <v>629.53039</v>
      </c>
      <c r="G95" s="49" t="n">
        <f aca="false">F95</f>
        <v>629.53039</v>
      </c>
      <c r="H95" s="49" t="s">
        <v>66</v>
      </c>
      <c r="I95" s="50" t="str">
        <f aca="false">H95</f>
        <v>-</v>
      </c>
      <c r="J95" s="51" t="n">
        <f aca="false">G95/D95*100</f>
        <v>100</v>
      </c>
      <c r="L95" s="61" t="n">
        <v>629530.39</v>
      </c>
      <c r="M95" s="61" t="n">
        <v>629530.39</v>
      </c>
      <c r="N95" s="61" t="s">
        <v>66</v>
      </c>
    </row>
    <row r="96" customFormat="false" ht="19.5" hidden="false" customHeight="false" outlineLevel="0" collapsed="false">
      <c r="A96" s="58" t="s">
        <v>319</v>
      </c>
      <c r="B96" s="59" t="s">
        <v>207</v>
      </c>
      <c r="C96" s="60" t="s">
        <v>320</v>
      </c>
      <c r="D96" s="49" t="n">
        <f aca="false">L96/1000</f>
        <v>1628.33416</v>
      </c>
      <c r="E96" s="49" t="n">
        <f aca="false">D96</f>
        <v>1628.33416</v>
      </c>
      <c r="F96" s="49" t="n">
        <f aca="false">M96/1000</f>
        <v>1628.33416</v>
      </c>
      <c r="G96" s="49" t="n">
        <f aca="false">F96</f>
        <v>1628.33416</v>
      </c>
      <c r="H96" s="49" t="s">
        <v>66</v>
      </c>
      <c r="I96" s="50" t="str">
        <f aca="false">H96</f>
        <v>-</v>
      </c>
      <c r="J96" s="51" t="n">
        <f aca="false">G96/D96*100</f>
        <v>100</v>
      </c>
      <c r="L96" s="61" t="n">
        <v>1628334.16</v>
      </c>
      <c r="M96" s="61" t="n">
        <v>1628334.16</v>
      </c>
      <c r="N96" s="61" t="s">
        <v>66</v>
      </c>
    </row>
    <row r="97" customFormat="false" ht="28.5" hidden="false" customHeight="false" outlineLevel="0" collapsed="false">
      <c r="A97" s="58" t="s">
        <v>231</v>
      </c>
      <c r="B97" s="59" t="s">
        <v>207</v>
      </c>
      <c r="C97" s="60" t="s">
        <v>321</v>
      </c>
      <c r="D97" s="49" t="n">
        <f aca="false">L97/1000</f>
        <v>1628.33416</v>
      </c>
      <c r="E97" s="49" t="n">
        <f aca="false">D97</f>
        <v>1628.33416</v>
      </c>
      <c r="F97" s="49" t="n">
        <f aca="false">M97/1000</f>
        <v>1628.33416</v>
      </c>
      <c r="G97" s="49" t="n">
        <f aca="false">F97</f>
        <v>1628.33416</v>
      </c>
      <c r="H97" s="49" t="s">
        <v>66</v>
      </c>
      <c r="I97" s="50" t="str">
        <f aca="false">H97</f>
        <v>-</v>
      </c>
      <c r="J97" s="51" t="n">
        <f aca="false">G97/D97*100</f>
        <v>100</v>
      </c>
      <c r="L97" s="61" t="n">
        <v>1628334.16</v>
      </c>
      <c r="M97" s="61" t="n">
        <v>1628334.16</v>
      </c>
      <c r="N97" s="61" t="s">
        <v>66</v>
      </c>
    </row>
    <row r="98" customFormat="false" ht="28.5" hidden="false" customHeight="false" outlineLevel="0" collapsed="false">
      <c r="A98" s="58" t="s">
        <v>233</v>
      </c>
      <c r="B98" s="59" t="s">
        <v>207</v>
      </c>
      <c r="C98" s="60" t="s">
        <v>322</v>
      </c>
      <c r="D98" s="49" t="n">
        <f aca="false">L98/1000</f>
        <v>1628.33416</v>
      </c>
      <c r="E98" s="49" t="n">
        <f aca="false">D98</f>
        <v>1628.33416</v>
      </c>
      <c r="F98" s="49" t="n">
        <f aca="false">M98/1000</f>
        <v>1628.33416</v>
      </c>
      <c r="G98" s="49" t="n">
        <f aca="false">F98</f>
        <v>1628.33416</v>
      </c>
      <c r="H98" s="49" t="s">
        <v>66</v>
      </c>
      <c r="I98" s="50" t="str">
        <f aca="false">H98</f>
        <v>-</v>
      </c>
      <c r="J98" s="51" t="n">
        <f aca="false">G98/D98*100</f>
        <v>100</v>
      </c>
      <c r="L98" s="61" t="n">
        <v>1628334.16</v>
      </c>
      <c r="M98" s="61" t="n">
        <v>1628334.16</v>
      </c>
      <c r="N98" s="61" t="s">
        <v>66</v>
      </c>
    </row>
    <row r="99" customFormat="false" ht="19.5" hidden="false" customHeight="false" outlineLevel="0" collapsed="false">
      <c r="A99" s="58" t="s">
        <v>235</v>
      </c>
      <c r="B99" s="59" t="s">
        <v>207</v>
      </c>
      <c r="C99" s="60" t="s">
        <v>323</v>
      </c>
      <c r="D99" s="49" t="n">
        <f aca="false">L99/1000</f>
        <v>1628.33416</v>
      </c>
      <c r="E99" s="49" t="n">
        <f aca="false">D99</f>
        <v>1628.33416</v>
      </c>
      <c r="F99" s="49" t="n">
        <f aca="false">M99/1000</f>
        <v>1628.33416</v>
      </c>
      <c r="G99" s="49" t="n">
        <f aca="false">F99</f>
        <v>1628.33416</v>
      </c>
      <c r="H99" s="49" t="s">
        <v>66</v>
      </c>
      <c r="I99" s="50" t="str">
        <f aca="false">H99</f>
        <v>-</v>
      </c>
      <c r="J99" s="51" t="n">
        <f aca="false">G99/D99*100</f>
        <v>100</v>
      </c>
      <c r="L99" s="61" t="n">
        <v>1628334.16</v>
      </c>
      <c r="M99" s="61" t="n">
        <v>1628334.16</v>
      </c>
      <c r="N99" s="61" t="s">
        <v>66</v>
      </c>
    </row>
    <row r="100" customFormat="false" ht="13.8" hidden="false" customHeight="false" outlineLevel="0" collapsed="false">
      <c r="A100" s="58" t="s">
        <v>324</v>
      </c>
      <c r="B100" s="59" t="s">
        <v>207</v>
      </c>
      <c r="C100" s="60" t="s">
        <v>325</v>
      </c>
      <c r="D100" s="49" t="n">
        <f aca="false">L100/1000</f>
        <v>2196.41512</v>
      </c>
      <c r="E100" s="49" t="n">
        <f aca="false">D100</f>
        <v>2196.41512</v>
      </c>
      <c r="F100" s="49" t="n">
        <f aca="false">M100/1000</f>
        <v>2196.41512</v>
      </c>
      <c r="G100" s="49" t="n">
        <f aca="false">F100</f>
        <v>2196.41512</v>
      </c>
      <c r="H100" s="49" t="s">
        <v>66</v>
      </c>
      <c r="I100" s="50" t="str">
        <f aca="false">H100</f>
        <v>-</v>
      </c>
      <c r="J100" s="51" t="n">
        <f aca="false">G100/D100*100</f>
        <v>100</v>
      </c>
      <c r="L100" s="61" t="n">
        <v>2196415.12</v>
      </c>
      <c r="M100" s="61" t="n">
        <v>2196415.12</v>
      </c>
      <c r="N100" s="61" t="s">
        <v>66</v>
      </c>
    </row>
    <row r="101" customFormat="false" ht="28.5" hidden="false" customHeight="false" outlineLevel="0" collapsed="false">
      <c r="A101" s="58" t="s">
        <v>231</v>
      </c>
      <c r="B101" s="59" t="s">
        <v>207</v>
      </c>
      <c r="C101" s="60" t="s">
        <v>326</v>
      </c>
      <c r="D101" s="49" t="n">
        <f aca="false">L101/1000</f>
        <v>2196.41512</v>
      </c>
      <c r="E101" s="49" t="n">
        <f aca="false">D101</f>
        <v>2196.41512</v>
      </c>
      <c r="F101" s="49" t="n">
        <f aca="false">M101/1000</f>
        <v>2196.41512</v>
      </c>
      <c r="G101" s="49" t="n">
        <f aca="false">F101</f>
        <v>2196.41512</v>
      </c>
      <c r="H101" s="49" t="s">
        <v>66</v>
      </c>
      <c r="I101" s="50" t="str">
        <f aca="false">H101</f>
        <v>-</v>
      </c>
      <c r="J101" s="51" t="n">
        <f aca="false">G101/D101*100</f>
        <v>100</v>
      </c>
      <c r="L101" s="61" t="n">
        <v>2196415.12</v>
      </c>
      <c r="M101" s="61" t="n">
        <v>2196415.12</v>
      </c>
      <c r="N101" s="61" t="s">
        <v>66</v>
      </c>
    </row>
    <row r="102" customFormat="false" ht="28.5" hidden="false" customHeight="false" outlineLevel="0" collapsed="false">
      <c r="A102" s="58" t="s">
        <v>233</v>
      </c>
      <c r="B102" s="59" t="s">
        <v>207</v>
      </c>
      <c r="C102" s="60" t="s">
        <v>327</v>
      </c>
      <c r="D102" s="49" t="n">
        <f aca="false">L102/1000</f>
        <v>2196.41512</v>
      </c>
      <c r="E102" s="49" t="n">
        <f aca="false">D102</f>
        <v>2196.41512</v>
      </c>
      <c r="F102" s="49" t="n">
        <f aca="false">M102/1000</f>
        <v>2196.41512</v>
      </c>
      <c r="G102" s="49" t="n">
        <f aca="false">F102</f>
        <v>2196.41512</v>
      </c>
      <c r="H102" s="49" t="s">
        <v>66</v>
      </c>
      <c r="I102" s="50" t="str">
        <f aca="false">H102</f>
        <v>-</v>
      </c>
      <c r="J102" s="51" t="n">
        <f aca="false">G102/D102*100</f>
        <v>100</v>
      </c>
      <c r="L102" s="61" t="n">
        <v>2196415.12</v>
      </c>
      <c r="M102" s="61" t="n">
        <v>2196415.12</v>
      </c>
      <c r="N102" s="61" t="s">
        <v>66</v>
      </c>
    </row>
    <row r="103" customFormat="false" ht="19.5" hidden="false" customHeight="false" outlineLevel="0" collapsed="false">
      <c r="A103" s="58" t="s">
        <v>235</v>
      </c>
      <c r="B103" s="59" t="s">
        <v>207</v>
      </c>
      <c r="C103" s="60" t="s">
        <v>328</v>
      </c>
      <c r="D103" s="49" t="n">
        <f aca="false">L103/1000</f>
        <v>2196.41512</v>
      </c>
      <c r="E103" s="49" t="n">
        <f aca="false">D103</f>
        <v>2196.41512</v>
      </c>
      <c r="F103" s="49" t="n">
        <f aca="false">M103/1000</f>
        <v>2196.41512</v>
      </c>
      <c r="G103" s="49" t="n">
        <f aca="false">F103</f>
        <v>2196.41512</v>
      </c>
      <c r="H103" s="49" t="s">
        <v>66</v>
      </c>
      <c r="I103" s="50" t="str">
        <f aca="false">H103</f>
        <v>-</v>
      </c>
      <c r="J103" s="51" t="n">
        <f aca="false">G103/D103*100</f>
        <v>100</v>
      </c>
      <c r="L103" s="61" t="n">
        <v>2196415.12</v>
      </c>
      <c r="M103" s="61" t="n">
        <v>2196415.12</v>
      </c>
      <c r="N103" s="61" t="s">
        <v>66</v>
      </c>
    </row>
    <row r="104" customFormat="false" ht="13.8" hidden="false" customHeight="false" outlineLevel="0" collapsed="false">
      <c r="A104" s="58" t="s">
        <v>329</v>
      </c>
      <c r="B104" s="59" t="s">
        <v>207</v>
      </c>
      <c r="C104" s="60" t="s">
        <v>330</v>
      </c>
      <c r="D104" s="49" t="n">
        <f aca="false">L104/1000</f>
        <v>7980.2601</v>
      </c>
      <c r="E104" s="49" t="n">
        <f aca="false">D104</f>
        <v>7980.2601</v>
      </c>
      <c r="F104" s="49" t="n">
        <f aca="false">M104/1000</f>
        <v>7969.2601</v>
      </c>
      <c r="G104" s="49" t="n">
        <f aca="false">F104</f>
        <v>7969.2601</v>
      </c>
      <c r="H104" s="49" t="n">
        <f aca="false">N104/1000</f>
        <v>11</v>
      </c>
      <c r="I104" s="50" t="n">
        <f aca="false">H104</f>
        <v>11</v>
      </c>
      <c r="J104" s="51" t="n">
        <f aca="false">G104/D104*100</f>
        <v>99.8621598812299</v>
      </c>
      <c r="L104" s="61" t="n">
        <v>7980260.1</v>
      </c>
      <c r="M104" s="61" t="n">
        <v>7969260.1</v>
      </c>
      <c r="N104" s="61" t="n">
        <v>11000</v>
      </c>
    </row>
    <row r="105" customFormat="false" ht="28.5" hidden="false" customHeight="false" outlineLevel="0" collapsed="false">
      <c r="A105" s="58" t="s">
        <v>231</v>
      </c>
      <c r="B105" s="59" t="s">
        <v>207</v>
      </c>
      <c r="C105" s="60" t="s">
        <v>331</v>
      </c>
      <c r="D105" s="49" t="n">
        <f aca="false">L105/1000</f>
        <v>7908.68302</v>
      </c>
      <c r="E105" s="49" t="n">
        <f aca="false">D105</f>
        <v>7908.68302</v>
      </c>
      <c r="F105" s="49" t="n">
        <f aca="false">M105/1000</f>
        <v>7897.68302</v>
      </c>
      <c r="G105" s="49" t="n">
        <f aca="false">F105</f>
        <v>7897.68302</v>
      </c>
      <c r="H105" s="49" t="n">
        <f aca="false">N105/1000</f>
        <v>11</v>
      </c>
      <c r="I105" s="50" t="n">
        <f aca="false">H105</f>
        <v>11</v>
      </c>
      <c r="J105" s="51" t="n">
        <f aca="false">G105/D105*100</f>
        <v>99.8609123671769</v>
      </c>
      <c r="L105" s="61" t="n">
        <v>7908683.02</v>
      </c>
      <c r="M105" s="61" t="n">
        <v>7897683.02</v>
      </c>
      <c r="N105" s="61" t="n">
        <v>11000</v>
      </c>
    </row>
    <row r="106" customFormat="false" ht="28.5" hidden="false" customHeight="false" outlineLevel="0" collapsed="false">
      <c r="A106" s="58" t="s">
        <v>233</v>
      </c>
      <c r="B106" s="59" t="s">
        <v>207</v>
      </c>
      <c r="C106" s="60" t="s">
        <v>332</v>
      </c>
      <c r="D106" s="49" t="n">
        <f aca="false">L106/1000</f>
        <v>7908.68302</v>
      </c>
      <c r="E106" s="49" t="n">
        <f aca="false">D106</f>
        <v>7908.68302</v>
      </c>
      <c r="F106" s="49" t="n">
        <f aca="false">M106/1000</f>
        <v>7897.68302</v>
      </c>
      <c r="G106" s="49" t="n">
        <f aca="false">F106</f>
        <v>7897.68302</v>
      </c>
      <c r="H106" s="49" t="n">
        <f aca="false">N106/1000</f>
        <v>11</v>
      </c>
      <c r="I106" s="50" t="n">
        <f aca="false">H106</f>
        <v>11</v>
      </c>
      <c r="J106" s="51" t="n">
        <f aca="false">G106/D106*100</f>
        <v>99.8609123671769</v>
      </c>
      <c r="L106" s="61" t="n">
        <v>7908683.02</v>
      </c>
      <c r="M106" s="61" t="n">
        <v>7897683.02</v>
      </c>
      <c r="N106" s="61" t="n">
        <v>11000</v>
      </c>
    </row>
    <row r="107" customFormat="false" ht="37.5" hidden="false" customHeight="false" outlineLevel="0" collapsed="false">
      <c r="A107" s="58" t="s">
        <v>279</v>
      </c>
      <c r="B107" s="59" t="s">
        <v>207</v>
      </c>
      <c r="C107" s="60" t="s">
        <v>333</v>
      </c>
      <c r="D107" s="49" t="n">
        <f aca="false">L107/1000</f>
        <v>7.5</v>
      </c>
      <c r="E107" s="49" t="n">
        <f aca="false">D107</f>
        <v>7.5</v>
      </c>
      <c r="F107" s="49" t="n">
        <f aca="false">M107/1000</f>
        <v>7.5</v>
      </c>
      <c r="G107" s="49" t="n">
        <f aca="false">F107</f>
        <v>7.5</v>
      </c>
      <c r="H107" s="49" t="s">
        <v>66</v>
      </c>
      <c r="I107" s="50" t="str">
        <f aca="false">H107</f>
        <v>-</v>
      </c>
      <c r="J107" s="51" t="n">
        <f aca="false">G107/D107*100</f>
        <v>100</v>
      </c>
      <c r="L107" s="61" t="n">
        <v>7500</v>
      </c>
      <c r="M107" s="61" t="n">
        <v>7500</v>
      </c>
      <c r="N107" s="61" t="s">
        <v>66</v>
      </c>
    </row>
    <row r="108" customFormat="false" ht="19.5" hidden="false" customHeight="false" outlineLevel="0" collapsed="false">
      <c r="A108" s="58" t="s">
        <v>235</v>
      </c>
      <c r="B108" s="59" t="s">
        <v>207</v>
      </c>
      <c r="C108" s="60" t="s">
        <v>334</v>
      </c>
      <c r="D108" s="49" t="n">
        <f aca="false">L108/1000</f>
        <v>7901.18302</v>
      </c>
      <c r="E108" s="49" t="n">
        <f aca="false">D108</f>
        <v>7901.18302</v>
      </c>
      <c r="F108" s="49" t="n">
        <f aca="false">M108/1000</f>
        <v>7890.18302</v>
      </c>
      <c r="G108" s="49" t="n">
        <f aca="false">F108</f>
        <v>7890.18302</v>
      </c>
      <c r="H108" s="49" t="n">
        <f aca="false">N108/1000</f>
        <v>11</v>
      </c>
      <c r="I108" s="50" t="n">
        <f aca="false">H108</f>
        <v>11</v>
      </c>
      <c r="J108" s="51" t="n">
        <f aca="false">G108/D108*100</f>
        <v>99.8607803417266</v>
      </c>
      <c r="L108" s="61" t="n">
        <v>7901183.02</v>
      </c>
      <c r="M108" s="61" t="n">
        <v>7890183.02</v>
      </c>
      <c r="N108" s="61" t="n">
        <v>11000</v>
      </c>
    </row>
    <row r="109" customFormat="false" ht="13.8" hidden="false" customHeight="false" outlineLevel="0" collapsed="false">
      <c r="A109" s="58" t="s">
        <v>237</v>
      </c>
      <c r="B109" s="59" t="s">
        <v>207</v>
      </c>
      <c r="C109" s="60" t="s">
        <v>335</v>
      </c>
      <c r="D109" s="49" t="n">
        <f aca="false">L109/1000</f>
        <v>71.57708</v>
      </c>
      <c r="E109" s="49" t="n">
        <f aca="false">D109</f>
        <v>71.57708</v>
      </c>
      <c r="F109" s="49" t="n">
        <f aca="false">M109/1000</f>
        <v>71.57708</v>
      </c>
      <c r="G109" s="49" t="n">
        <f aca="false">F109</f>
        <v>71.57708</v>
      </c>
      <c r="H109" s="49" t="s">
        <v>66</v>
      </c>
      <c r="I109" s="50" t="str">
        <f aca="false">H109</f>
        <v>-</v>
      </c>
      <c r="J109" s="51" t="n">
        <f aca="false">G109/D109*100</f>
        <v>100</v>
      </c>
      <c r="L109" s="61" t="n">
        <v>71577.08</v>
      </c>
      <c r="M109" s="61" t="n">
        <v>71577.08</v>
      </c>
      <c r="N109" s="61" t="s">
        <v>66</v>
      </c>
    </row>
    <row r="110" customFormat="false" ht="46.5" hidden="false" customHeight="false" outlineLevel="0" collapsed="false">
      <c r="A110" s="58" t="s">
        <v>336</v>
      </c>
      <c r="B110" s="59" t="s">
        <v>207</v>
      </c>
      <c r="C110" s="60" t="s">
        <v>337</v>
      </c>
      <c r="D110" s="49" t="n">
        <f aca="false">L110/1000</f>
        <v>71.57708</v>
      </c>
      <c r="E110" s="49" t="n">
        <f aca="false">D110</f>
        <v>71.57708</v>
      </c>
      <c r="F110" s="49" t="n">
        <f aca="false">M110/1000</f>
        <v>71.57708</v>
      </c>
      <c r="G110" s="49" t="n">
        <f aca="false">F110</f>
        <v>71.57708</v>
      </c>
      <c r="H110" s="49" t="s">
        <v>66</v>
      </c>
      <c r="I110" s="50" t="str">
        <f aca="false">H110</f>
        <v>-</v>
      </c>
      <c r="J110" s="51" t="n">
        <f aca="false">G110/D110*100</f>
        <v>100</v>
      </c>
      <c r="L110" s="61" t="n">
        <v>71577.08</v>
      </c>
      <c r="M110" s="61" t="n">
        <v>71577.08</v>
      </c>
      <c r="N110" s="61" t="s">
        <v>66</v>
      </c>
    </row>
    <row r="111" customFormat="false" ht="55.5" hidden="false" customHeight="false" outlineLevel="0" collapsed="false">
      <c r="A111" s="58" t="s">
        <v>338</v>
      </c>
      <c r="B111" s="59" t="s">
        <v>207</v>
      </c>
      <c r="C111" s="60" t="s">
        <v>339</v>
      </c>
      <c r="D111" s="49" t="n">
        <f aca="false">L111/1000</f>
        <v>71.57708</v>
      </c>
      <c r="E111" s="49" t="n">
        <f aca="false">D111</f>
        <v>71.57708</v>
      </c>
      <c r="F111" s="49" t="n">
        <f aca="false">M111/1000</f>
        <v>71.57708</v>
      </c>
      <c r="G111" s="49" t="n">
        <f aca="false">F111</f>
        <v>71.57708</v>
      </c>
      <c r="H111" s="49" t="s">
        <v>66</v>
      </c>
      <c r="I111" s="50" t="str">
        <f aca="false">H111</f>
        <v>-</v>
      </c>
      <c r="J111" s="51" t="n">
        <f aca="false">G111/D111*100</f>
        <v>100</v>
      </c>
      <c r="L111" s="61" t="n">
        <v>71577.08</v>
      </c>
      <c r="M111" s="61" t="n">
        <v>71577.08</v>
      </c>
      <c r="N111" s="61" t="s">
        <v>66</v>
      </c>
    </row>
    <row r="112" customFormat="false" ht="19.5" hidden="false" customHeight="false" outlineLevel="0" collapsed="false">
      <c r="A112" s="58" t="s">
        <v>340</v>
      </c>
      <c r="B112" s="59" t="s">
        <v>207</v>
      </c>
      <c r="C112" s="60" t="s">
        <v>341</v>
      </c>
      <c r="D112" s="49" t="n">
        <f aca="false">L112/1000</f>
        <v>350</v>
      </c>
      <c r="E112" s="49" t="n">
        <f aca="false">D112</f>
        <v>350</v>
      </c>
      <c r="F112" s="49" t="n">
        <f aca="false">M112/1000</f>
        <v>350</v>
      </c>
      <c r="G112" s="49" t="n">
        <f aca="false">F112</f>
        <v>350</v>
      </c>
      <c r="H112" s="49" t="s">
        <v>66</v>
      </c>
      <c r="I112" s="50" t="str">
        <f aca="false">H112</f>
        <v>-</v>
      </c>
      <c r="J112" s="51" t="n">
        <f aca="false">G112/D112*100</f>
        <v>100</v>
      </c>
      <c r="L112" s="61" t="n">
        <v>350000</v>
      </c>
      <c r="M112" s="61" t="n">
        <v>350000</v>
      </c>
      <c r="N112" s="61" t="s">
        <v>66</v>
      </c>
    </row>
    <row r="113" customFormat="false" ht="28.5" hidden="false" customHeight="false" outlineLevel="0" collapsed="false">
      <c r="A113" s="58" t="s">
        <v>231</v>
      </c>
      <c r="B113" s="59" t="s">
        <v>207</v>
      </c>
      <c r="C113" s="60" t="s">
        <v>342</v>
      </c>
      <c r="D113" s="49" t="n">
        <f aca="false">L113/1000</f>
        <v>350</v>
      </c>
      <c r="E113" s="49" t="n">
        <f aca="false">D113</f>
        <v>350</v>
      </c>
      <c r="F113" s="49" t="n">
        <f aca="false">M113/1000</f>
        <v>350</v>
      </c>
      <c r="G113" s="49" t="n">
        <f aca="false">F113</f>
        <v>350</v>
      </c>
      <c r="H113" s="49" t="s">
        <v>66</v>
      </c>
      <c r="I113" s="50" t="str">
        <f aca="false">H113</f>
        <v>-</v>
      </c>
      <c r="J113" s="51" t="n">
        <f aca="false">G113/D113*100</f>
        <v>100</v>
      </c>
      <c r="L113" s="61" t="n">
        <v>350000</v>
      </c>
      <c r="M113" s="61" t="n">
        <v>350000</v>
      </c>
      <c r="N113" s="61" t="s">
        <v>66</v>
      </c>
    </row>
    <row r="114" customFormat="false" ht="28.5" hidden="false" customHeight="false" outlineLevel="0" collapsed="false">
      <c r="A114" s="58" t="s">
        <v>233</v>
      </c>
      <c r="B114" s="59" t="s">
        <v>207</v>
      </c>
      <c r="C114" s="60" t="s">
        <v>343</v>
      </c>
      <c r="D114" s="49" t="n">
        <f aca="false">L114/1000</f>
        <v>350</v>
      </c>
      <c r="E114" s="49" t="n">
        <f aca="false">D114</f>
        <v>350</v>
      </c>
      <c r="F114" s="49" t="n">
        <f aca="false">M114/1000</f>
        <v>350</v>
      </c>
      <c r="G114" s="49" t="n">
        <f aca="false">F114</f>
        <v>350</v>
      </c>
      <c r="H114" s="49" t="s">
        <v>66</v>
      </c>
      <c r="I114" s="50" t="str">
        <f aca="false">H114</f>
        <v>-</v>
      </c>
      <c r="J114" s="51" t="n">
        <f aca="false">G114/D114*100</f>
        <v>100</v>
      </c>
      <c r="L114" s="61" t="n">
        <v>350000</v>
      </c>
      <c r="M114" s="61" t="n">
        <v>350000</v>
      </c>
      <c r="N114" s="61" t="s">
        <v>66</v>
      </c>
    </row>
    <row r="115" customFormat="false" ht="19.5" hidden="false" customHeight="false" outlineLevel="0" collapsed="false">
      <c r="A115" s="58" t="s">
        <v>235</v>
      </c>
      <c r="B115" s="59" t="s">
        <v>207</v>
      </c>
      <c r="C115" s="60" t="s">
        <v>344</v>
      </c>
      <c r="D115" s="49" t="n">
        <f aca="false">L115/1000</f>
        <v>350</v>
      </c>
      <c r="E115" s="49" t="n">
        <f aca="false">D115</f>
        <v>350</v>
      </c>
      <c r="F115" s="49" t="n">
        <f aca="false">M115/1000</f>
        <v>350</v>
      </c>
      <c r="G115" s="49" t="n">
        <f aca="false">F115</f>
        <v>350</v>
      </c>
      <c r="H115" s="49" t="s">
        <v>66</v>
      </c>
      <c r="I115" s="50" t="str">
        <f aca="false">H115</f>
        <v>-</v>
      </c>
      <c r="J115" s="51" t="n">
        <f aca="false">G115/D115*100</f>
        <v>100</v>
      </c>
      <c r="L115" s="61" t="n">
        <v>350000</v>
      </c>
      <c r="M115" s="61" t="n">
        <v>350000</v>
      </c>
      <c r="N115" s="61" t="s">
        <v>66</v>
      </c>
    </row>
    <row r="116" customFormat="false" ht="13.8" hidden="false" customHeight="false" outlineLevel="0" collapsed="false">
      <c r="A116" s="58" t="s">
        <v>345</v>
      </c>
      <c r="B116" s="59" t="s">
        <v>207</v>
      </c>
      <c r="C116" s="60" t="s">
        <v>346</v>
      </c>
      <c r="D116" s="49" t="n">
        <f aca="false">L116/1000</f>
        <v>373.05933</v>
      </c>
      <c r="E116" s="49" t="n">
        <f aca="false">D116</f>
        <v>373.05933</v>
      </c>
      <c r="F116" s="49" t="n">
        <f aca="false">M116/1000</f>
        <v>373.05933</v>
      </c>
      <c r="G116" s="49" t="n">
        <f aca="false">F116</f>
        <v>373.05933</v>
      </c>
      <c r="H116" s="49" t="s">
        <v>66</v>
      </c>
      <c r="I116" s="50" t="str">
        <f aca="false">H116</f>
        <v>-</v>
      </c>
      <c r="J116" s="51" t="n">
        <f aca="false">G116/D116*100</f>
        <v>100</v>
      </c>
      <c r="L116" s="61" t="n">
        <v>373059.33</v>
      </c>
      <c r="M116" s="61" t="n">
        <v>373059.33</v>
      </c>
      <c r="N116" s="61" t="s">
        <v>66</v>
      </c>
    </row>
    <row r="117" customFormat="false" ht="28.5" hidden="false" customHeight="false" outlineLevel="0" collapsed="false">
      <c r="A117" s="58" t="s">
        <v>231</v>
      </c>
      <c r="B117" s="59" t="s">
        <v>207</v>
      </c>
      <c r="C117" s="60" t="s">
        <v>347</v>
      </c>
      <c r="D117" s="49" t="n">
        <f aca="false">L117/1000</f>
        <v>373.05933</v>
      </c>
      <c r="E117" s="49" t="n">
        <f aca="false">D117</f>
        <v>373.05933</v>
      </c>
      <c r="F117" s="49" t="n">
        <f aca="false">M117/1000</f>
        <v>373.05933</v>
      </c>
      <c r="G117" s="49" t="n">
        <f aca="false">F117</f>
        <v>373.05933</v>
      </c>
      <c r="H117" s="49" t="s">
        <v>66</v>
      </c>
      <c r="I117" s="50" t="str">
        <f aca="false">H117</f>
        <v>-</v>
      </c>
      <c r="J117" s="51" t="n">
        <f aca="false">G117/D117*100</f>
        <v>100</v>
      </c>
      <c r="L117" s="61" t="n">
        <v>373059.33</v>
      </c>
      <c r="M117" s="61" t="n">
        <v>373059.33</v>
      </c>
      <c r="N117" s="61" t="s">
        <v>66</v>
      </c>
    </row>
    <row r="118" customFormat="false" ht="28.5" hidden="false" customHeight="false" outlineLevel="0" collapsed="false">
      <c r="A118" s="58" t="s">
        <v>233</v>
      </c>
      <c r="B118" s="59" t="s">
        <v>207</v>
      </c>
      <c r="C118" s="60" t="s">
        <v>348</v>
      </c>
      <c r="D118" s="49" t="n">
        <f aca="false">L118/1000</f>
        <v>373.05933</v>
      </c>
      <c r="E118" s="49" t="n">
        <f aca="false">D118</f>
        <v>373.05933</v>
      </c>
      <c r="F118" s="49" t="n">
        <f aca="false">M118/1000</f>
        <v>373.05933</v>
      </c>
      <c r="G118" s="49" t="n">
        <f aca="false">F118</f>
        <v>373.05933</v>
      </c>
      <c r="H118" s="49" t="s">
        <v>66</v>
      </c>
      <c r="I118" s="50" t="str">
        <f aca="false">H118</f>
        <v>-</v>
      </c>
      <c r="J118" s="51" t="n">
        <f aca="false">G118/D118*100</f>
        <v>100</v>
      </c>
      <c r="L118" s="61" t="n">
        <v>373059.33</v>
      </c>
      <c r="M118" s="61" t="n">
        <v>373059.33</v>
      </c>
      <c r="N118" s="61" t="s">
        <v>66</v>
      </c>
    </row>
    <row r="119" customFormat="false" ht="19.5" hidden="false" customHeight="false" outlineLevel="0" collapsed="false">
      <c r="A119" s="58" t="s">
        <v>235</v>
      </c>
      <c r="B119" s="59" t="s">
        <v>207</v>
      </c>
      <c r="C119" s="60" t="s">
        <v>349</v>
      </c>
      <c r="D119" s="49" t="n">
        <f aca="false">L119/1000</f>
        <v>373.05933</v>
      </c>
      <c r="E119" s="49" t="n">
        <f aca="false">D119</f>
        <v>373.05933</v>
      </c>
      <c r="F119" s="49" t="n">
        <f aca="false">M119/1000</f>
        <v>373.05933</v>
      </c>
      <c r="G119" s="49" t="n">
        <f aca="false">F119</f>
        <v>373.05933</v>
      </c>
      <c r="H119" s="49" t="s">
        <v>66</v>
      </c>
      <c r="I119" s="50" t="str">
        <f aca="false">H119</f>
        <v>-</v>
      </c>
      <c r="J119" s="51" t="n">
        <f aca="false">G119/D119*100</f>
        <v>100</v>
      </c>
      <c r="L119" s="61" t="n">
        <v>373059.33</v>
      </c>
      <c r="M119" s="61" t="n">
        <v>373059.33</v>
      </c>
      <c r="N119" s="61" t="s">
        <v>66</v>
      </c>
    </row>
    <row r="120" customFormat="false" ht="13.8" hidden="false" customHeight="false" outlineLevel="0" collapsed="false">
      <c r="A120" s="58" t="s">
        <v>350</v>
      </c>
      <c r="B120" s="59" t="s">
        <v>207</v>
      </c>
      <c r="C120" s="60" t="s">
        <v>351</v>
      </c>
      <c r="D120" s="49" t="n">
        <f aca="false">L120/1000</f>
        <v>66.30696</v>
      </c>
      <c r="E120" s="49" t="n">
        <f aca="false">D120</f>
        <v>66.30696</v>
      </c>
      <c r="F120" s="49" t="n">
        <f aca="false">M120/1000</f>
        <v>66.30696</v>
      </c>
      <c r="G120" s="49" t="n">
        <f aca="false">F120</f>
        <v>66.30696</v>
      </c>
      <c r="H120" s="49" t="s">
        <v>66</v>
      </c>
      <c r="I120" s="50" t="str">
        <f aca="false">H120</f>
        <v>-</v>
      </c>
      <c r="J120" s="51" t="n">
        <f aca="false">G120/D120*100</f>
        <v>100</v>
      </c>
      <c r="L120" s="61" t="n">
        <v>66306.96</v>
      </c>
      <c r="M120" s="61" t="n">
        <v>66306.96</v>
      </c>
      <c r="N120" s="61" t="s">
        <v>66</v>
      </c>
    </row>
    <row r="121" customFormat="false" ht="19.5" hidden="false" customHeight="false" outlineLevel="0" collapsed="false">
      <c r="A121" s="58" t="s">
        <v>352</v>
      </c>
      <c r="B121" s="59" t="s">
        <v>207</v>
      </c>
      <c r="C121" s="60" t="s">
        <v>353</v>
      </c>
      <c r="D121" s="49" t="n">
        <f aca="false">L121/1000</f>
        <v>66.30696</v>
      </c>
      <c r="E121" s="49" t="n">
        <f aca="false">D121</f>
        <v>66.30696</v>
      </c>
      <c r="F121" s="49" t="n">
        <f aca="false">M121/1000</f>
        <v>66.30696</v>
      </c>
      <c r="G121" s="49" t="n">
        <f aca="false">F121</f>
        <v>66.30696</v>
      </c>
      <c r="H121" s="49" t="s">
        <v>66</v>
      </c>
      <c r="I121" s="50" t="str">
        <f aca="false">H121</f>
        <v>-</v>
      </c>
      <c r="J121" s="51" t="n">
        <f aca="false">G121/D121*100</f>
        <v>100</v>
      </c>
      <c r="L121" s="61" t="n">
        <v>66306.96</v>
      </c>
      <c r="M121" s="61" t="n">
        <v>66306.96</v>
      </c>
      <c r="N121" s="61" t="s">
        <v>66</v>
      </c>
    </row>
    <row r="122" customFormat="false" ht="19.5" hidden="false" customHeight="false" outlineLevel="0" collapsed="false">
      <c r="A122" s="58" t="s">
        <v>354</v>
      </c>
      <c r="B122" s="59" t="s">
        <v>207</v>
      </c>
      <c r="C122" s="60" t="s">
        <v>355</v>
      </c>
      <c r="D122" s="49" t="n">
        <f aca="false">L122/1000</f>
        <v>66.30696</v>
      </c>
      <c r="E122" s="49" t="n">
        <f aca="false">D122</f>
        <v>66.30696</v>
      </c>
      <c r="F122" s="49" t="n">
        <f aca="false">M122/1000</f>
        <v>66.30696</v>
      </c>
      <c r="G122" s="49" t="n">
        <f aca="false">F122</f>
        <v>66.30696</v>
      </c>
      <c r="H122" s="49" t="s">
        <v>66</v>
      </c>
      <c r="I122" s="50" t="str">
        <f aca="false">H122</f>
        <v>-</v>
      </c>
      <c r="J122" s="51" t="n">
        <f aca="false">G122/D122*100</f>
        <v>100</v>
      </c>
      <c r="L122" s="61" t="n">
        <v>66306.96</v>
      </c>
      <c r="M122" s="61" t="n">
        <v>66306.96</v>
      </c>
      <c r="N122" s="61" t="s">
        <v>66</v>
      </c>
    </row>
    <row r="123" customFormat="false" ht="19.5" hidden="false" customHeight="false" outlineLevel="0" collapsed="false">
      <c r="A123" s="58" t="s">
        <v>356</v>
      </c>
      <c r="B123" s="59" t="s">
        <v>207</v>
      </c>
      <c r="C123" s="60" t="s">
        <v>357</v>
      </c>
      <c r="D123" s="49" t="n">
        <f aca="false">L123/1000</f>
        <v>66.30696</v>
      </c>
      <c r="E123" s="49" t="n">
        <f aca="false">D123</f>
        <v>66.30696</v>
      </c>
      <c r="F123" s="49" t="n">
        <f aca="false">M123/1000</f>
        <v>66.30696</v>
      </c>
      <c r="G123" s="49" t="n">
        <f aca="false">F123</f>
        <v>66.30696</v>
      </c>
      <c r="H123" s="49" t="s">
        <v>66</v>
      </c>
      <c r="I123" s="50" t="str">
        <f aca="false">H123</f>
        <v>-</v>
      </c>
      <c r="J123" s="51" t="n">
        <f aca="false">G123/D123*100</f>
        <v>100</v>
      </c>
      <c r="L123" s="61" t="n">
        <v>66306.96</v>
      </c>
      <c r="M123" s="61" t="n">
        <v>66306.96</v>
      </c>
      <c r="N123" s="61" t="s">
        <v>66</v>
      </c>
    </row>
    <row r="124" customFormat="false" ht="19.5" hidden="false" customHeight="false" outlineLevel="0" collapsed="false">
      <c r="A124" s="58" t="s">
        <v>358</v>
      </c>
      <c r="B124" s="59" t="s">
        <v>207</v>
      </c>
      <c r="C124" s="60" t="s">
        <v>359</v>
      </c>
      <c r="D124" s="49" t="n">
        <f aca="false">L124/1000</f>
        <v>0.79522</v>
      </c>
      <c r="E124" s="49" t="n">
        <f aca="false">D124</f>
        <v>0.79522</v>
      </c>
      <c r="F124" s="49" t="n">
        <f aca="false">M124/1000</f>
        <v>0.79522</v>
      </c>
      <c r="G124" s="49" t="n">
        <f aca="false">F124</f>
        <v>0.79522</v>
      </c>
      <c r="H124" s="49" t="s">
        <v>66</v>
      </c>
      <c r="I124" s="50" t="str">
        <f aca="false">H124</f>
        <v>-</v>
      </c>
      <c r="J124" s="51" t="n">
        <f aca="false">G124/D124*100</f>
        <v>100</v>
      </c>
      <c r="L124" s="61" t="n">
        <v>795.22</v>
      </c>
      <c r="M124" s="61" t="n">
        <v>795.22</v>
      </c>
      <c r="N124" s="61" t="s">
        <v>66</v>
      </c>
    </row>
    <row r="125" customFormat="false" ht="19.5" hidden="false" customHeight="false" outlineLevel="0" collapsed="false">
      <c r="A125" s="58" t="s">
        <v>360</v>
      </c>
      <c r="B125" s="59" t="s">
        <v>207</v>
      </c>
      <c r="C125" s="60" t="s">
        <v>361</v>
      </c>
      <c r="D125" s="49" t="n">
        <f aca="false">L125/1000</f>
        <v>0.79522</v>
      </c>
      <c r="E125" s="49" t="n">
        <f aca="false">D125</f>
        <v>0.79522</v>
      </c>
      <c r="F125" s="49" t="n">
        <f aca="false">M125/1000</f>
        <v>0.79522</v>
      </c>
      <c r="G125" s="49" t="n">
        <f aca="false">F125</f>
        <v>0.79522</v>
      </c>
      <c r="H125" s="49" t="s">
        <v>66</v>
      </c>
      <c r="I125" s="50" t="str">
        <f aca="false">H125</f>
        <v>-</v>
      </c>
      <c r="J125" s="51" t="n">
        <f aca="false">G125/D125*100</f>
        <v>100</v>
      </c>
      <c r="L125" s="61" t="n">
        <v>795.22</v>
      </c>
      <c r="M125" s="61" t="n">
        <v>795.22</v>
      </c>
      <c r="N125" s="61" t="s">
        <v>66</v>
      </c>
    </row>
    <row r="126" customFormat="false" ht="13.8" hidden="false" customHeight="false" outlineLevel="0" collapsed="false">
      <c r="A126" s="58" t="s">
        <v>362</v>
      </c>
      <c r="B126" s="59" t="s">
        <v>207</v>
      </c>
      <c r="C126" s="60" t="s">
        <v>363</v>
      </c>
      <c r="D126" s="49" t="n">
        <f aca="false">L126/1000</f>
        <v>0.79522</v>
      </c>
      <c r="E126" s="49" t="n">
        <f aca="false">D126</f>
        <v>0.79522</v>
      </c>
      <c r="F126" s="49" t="n">
        <f aca="false">M126/1000</f>
        <v>0.79522</v>
      </c>
      <c r="G126" s="49" t="n">
        <f aca="false">F126</f>
        <v>0.79522</v>
      </c>
      <c r="H126" s="49" t="s">
        <v>66</v>
      </c>
      <c r="I126" s="50" t="str">
        <f aca="false">H126</f>
        <v>-</v>
      </c>
      <c r="J126" s="51" t="n">
        <f aca="false">G126/D126*100</f>
        <v>100</v>
      </c>
      <c r="L126" s="61" t="n">
        <v>795.22</v>
      </c>
      <c r="M126" s="61" t="n">
        <v>795.22</v>
      </c>
      <c r="N126" s="61" t="s">
        <v>66</v>
      </c>
    </row>
    <row r="127" customFormat="false" ht="12.95" hidden="false" customHeight="true" outlineLevel="0" collapsed="false">
      <c r="A127" s="62"/>
      <c r="B127" s="63"/>
      <c r="C127" s="63"/>
      <c r="D127" s="63"/>
      <c r="E127" s="63"/>
      <c r="F127" s="63"/>
      <c r="G127" s="63"/>
      <c r="H127" s="63"/>
      <c r="I127" s="63"/>
      <c r="J127" s="5"/>
      <c r="L127" s="16"/>
      <c r="M127" s="16"/>
      <c r="N127" s="16"/>
    </row>
    <row r="128" customFormat="false" ht="20.85" hidden="false" customHeight="true" outlineLevel="0" collapsed="false">
      <c r="A128" s="64" t="s">
        <v>364</v>
      </c>
      <c r="B128" s="65" t="n">
        <v>450</v>
      </c>
      <c r="C128" s="66" t="s">
        <v>205</v>
      </c>
      <c r="D128" s="67" t="s">
        <v>205</v>
      </c>
      <c r="E128" s="67" t="s">
        <v>205</v>
      </c>
      <c r="F128" s="68" t="n">
        <v>975.93577</v>
      </c>
      <c r="G128" s="68" t="n">
        <v>975.93577</v>
      </c>
      <c r="H128" s="67" t="s">
        <v>205</v>
      </c>
      <c r="I128" s="69" t="s">
        <v>205</v>
      </c>
      <c r="J128" s="70"/>
    </row>
    <row r="129" customFormat="false" ht="15" hidden="false" customHeight="true" outlineLevel="0" collapsed="false">
      <c r="A129" s="71"/>
      <c r="B129" s="72"/>
      <c r="C129" s="72"/>
      <c r="D129" s="72"/>
      <c r="E129" s="72"/>
      <c r="F129" s="72"/>
      <c r="G129" s="72"/>
      <c r="H129" s="72"/>
      <c r="I129" s="72"/>
      <c r="J129" s="5"/>
    </row>
  </sheetData>
  <mergeCells count="14">
    <mergeCell ref="F1:J3"/>
    <mergeCell ref="A5:J5"/>
    <mergeCell ref="A7:A12"/>
    <mergeCell ref="B7:B12"/>
    <mergeCell ref="C7:C12"/>
    <mergeCell ref="D7:D12"/>
    <mergeCell ref="E7:E12"/>
    <mergeCell ref="F7:G8"/>
    <mergeCell ref="H7:I8"/>
    <mergeCell ref="J7:J12"/>
    <mergeCell ref="F9:F12"/>
    <mergeCell ref="G9:G12"/>
    <mergeCell ref="H9:H12"/>
    <mergeCell ref="I9:I12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6" activeCellId="0" sqref="A16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4"/>
    <col collapsed="false" customWidth="true" hidden="false" outlineLevel="0" max="3" min="3" style="1" width="5.38"/>
    <col collapsed="false" customWidth="true" hidden="false" outlineLevel="0" max="4" min="4" style="1" width="19.76"/>
    <col collapsed="false" customWidth="true" hidden="false" outlineLevel="0" max="5" min="5" style="1" width="13.01"/>
    <col collapsed="false" customWidth="true" hidden="false" outlineLevel="0" max="6" min="6" style="1" width="17.13"/>
    <col collapsed="false" customWidth="true" hidden="false" outlineLevel="0" max="7" min="7" style="1" width="13.01"/>
    <col collapsed="false" customWidth="true" hidden="false" outlineLevel="0" max="8" min="8" style="1" width="13.88"/>
    <col collapsed="false" customWidth="true" hidden="false" outlineLevel="0" max="9" min="9" style="1" width="8"/>
    <col collapsed="false" customWidth="false" hidden="false" outlineLevel="0" max="1022" min="10" style="1" width="9"/>
    <col collapsed="false" customWidth="true" hidden="false" outlineLevel="0" max="1024" min="1023" style="0" width="11.52"/>
  </cols>
  <sheetData>
    <row r="1" customFormat="false" ht="15" hidden="false" customHeight="true" outlineLevel="0" collapsed="false">
      <c r="A1" s="5"/>
      <c r="B1" s="5"/>
      <c r="C1" s="5"/>
      <c r="D1" s="3" t="s">
        <v>365</v>
      </c>
      <c r="E1" s="3"/>
      <c r="F1" s="3"/>
      <c r="G1" s="3"/>
      <c r="H1" s="3"/>
      <c r="I1" s="5"/>
    </row>
    <row r="2" customFormat="false" ht="15" hidden="false" customHeight="true" outlineLevel="0" collapsed="false">
      <c r="A2" s="5"/>
      <c r="B2" s="5"/>
      <c r="C2" s="5"/>
      <c r="D2" s="3"/>
      <c r="E2" s="3"/>
      <c r="F2" s="3"/>
      <c r="G2" s="3"/>
      <c r="H2" s="3"/>
      <c r="I2" s="5"/>
    </row>
    <row r="3" customFormat="false" ht="15" hidden="false" customHeight="true" outlineLevel="0" collapsed="false">
      <c r="A3" s="5"/>
      <c r="B3" s="5"/>
      <c r="C3" s="5"/>
      <c r="D3" s="3"/>
      <c r="E3" s="3"/>
      <c r="F3" s="3"/>
      <c r="G3" s="3"/>
      <c r="H3" s="3"/>
      <c r="I3" s="5"/>
    </row>
    <row r="4" customFormat="false" ht="12.75" hidden="false" customHeight="true" outlineLevel="0" collapsed="false">
      <c r="A4" s="35" t="s">
        <v>366</v>
      </c>
      <c r="B4" s="35"/>
      <c r="C4" s="35"/>
      <c r="D4" s="35"/>
      <c r="E4" s="35"/>
      <c r="F4" s="35"/>
      <c r="G4" s="35"/>
      <c r="H4" s="35"/>
      <c r="I4" s="5"/>
    </row>
    <row r="5" customFormat="false" ht="11.85" hidden="false" customHeight="true" outlineLevel="0" collapsed="false">
      <c r="A5" s="73"/>
      <c r="B5" s="73"/>
      <c r="C5" s="74"/>
      <c r="D5" s="75"/>
      <c r="E5" s="76"/>
      <c r="F5" s="77"/>
      <c r="G5" s="77"/>
      <c r="H5" s="77"/>
      <c r="I5" s="5"/>
    </row>
    <row r="6" customFormat="false" ht="12" hidden="false" customHeight="true" outlineLevel="0" collapsed="false">
      <c r="A6" s="78" t="s">
        <v>367</v>
      </c>
      <c r="B6" s="78"/>
      <c r="C6" s="79" t="s">
        <v>7</v>
      </c>
      <c r="D6" s="80" t="s">
        <v>368</v>
      </c>
      <c r="E6" s="80" t="s">
        <v>9</v>
      </c>
      <c r="F6" s="81" t="s">
        <v>10</v>
      </c>
      <c r="G6" s="81"/>
      <c r="H6" s="80" t="s">
        <v>11</v>
      </c>
      <c r="I6" s="5"/>
    </row>
    <row r="7" customFormat="false" ht="11.85" hidden="false" customHeight="true" outlineLevel="0" collapsed="false">
      <c r="A7" s="78"/>
      <c r="B7" s="78"/>
      <c r="C7" s="79"/>
      <c r="D7" s="80"/>
      <c r="E7" s="80"/>
      <c r="F7" s="80" t="s">
        <v>13</v>
      </c>
      <c r="G7" s="80" t="s">
        <v>14</v>
      </c>
      <c r="H7" s="80"/>
      <c r="I7" s="5"/>
    </row>
    <row r="8" customFormat="false" ht="39" hidden="false" customHeight="true" outlineLevel="0" collapsed="false">
      <c r="A8" s="78"/>
      <c r="B8" s="78"/>
      <c r="C8" s="79"/>
      <c r="D8" s="80"/>
      <c r="E8" s="80"/>
      <c r="F8" s="80"/>
      <c r="G8" s="80"/>
      <c r="H8" s="80"/>
      <c r="I8" s="5"/>
    </row>
    <row r="9" customFormat="false" ht="12.75" hidden="false" customHeight="true" outlineLevel="0" collapsed="false">
      <c r="A9" s="82" t="n">
        <v>1</v>
      </c>
      <c r="B9" s="82"/>
      <c r="C9" s="83" t="n">
        <v>2</v>
      </c>
      <c r="D9" s="83" t="n">
        <v>3</v>
      </c>
      <c r="E9" s="83" t="n">
        <v>4</v>
      </c>
      <c r="F9" s="83" t="n">
        <v>5</v>
      </c>
      <c r="G9" s="83" t="n">
        <v>6</v>
      </c>
      <c r="H9" s="44" t="s">
        <v>18</v>
      </c>
      <c r="I9" s="5"/>
    </row>
    <row r="10" customFormat="false" ht="20.85" hidden="false" customHeight="true" outlineLevel="0" collapsed="false">
      <c r="A10" s="84" t="s">
        <v>369</v>
      </c>
      <c r="B10" s="84"/>
      <c r="C10" s="85" t="n">
        <v>500</v>
      </c>
      <c r="D10" s="86" t="s">
        <v>205</v>
      </c>
      <c r="E10" s="87" t="n">
        <v>-13.81184</v>
      </c>
      <c r="F10" s="87" t="n">
        <v>-975.93577</v>
      </c>
      <c r="G10" s="87" t="n">
        <v>-975.93577</v>
      </c>
      <c r="H10" s="88" t="s">
        <v>66</v>
      </c>
      <c r="I10" s="5"/>
    </row>
    <row r="11" customFormat="false" ht="12.95" hidden="false" customHeight="true" outlineLevel="0" collapsed="false">
      <c r="A11" s="89" t="s">
        <v>22</v>
      </c>
      <c r="B11" s="89"/>
      <c r="C11" s="54"/>
      <c r="D11" s="55"/>
      <c r="E11" s="90"/>
      <c r="F11" s="90"/>
      <c r="G11" s="91"/>
      <c r="H11" s="92"/>
      <c r="I11" s="5"/>
    </row>
    <row r="12" customFormat="false" ht="15" hidden="false" customHeight="true" outlineLevel="0" collapsed="false">
      <c r="A12" s="84" t="s">
        <v>370</v>
      </c>
      <c r="B12" s="84"/>
      <c r="C12" s="85" t="n">
        <v>520</v>
      </c>
      <c r="D12" s="86" t="s">
        <v>205</v>
      </c>
      <c r="E12" s="87" t="n">
        <v>-13.81184</v>
      </c>
      <c r="F12" s="87" t="n">
        <v>-13.81184</v>
      </c>
      <c r="G12" s="87" t="n">
        <v>-13.81184</v>
      </c>
      <c r="H12" s="88" t="s">
        <v>66</v>
      </c>
      <c r="I12" s="5"/>
    </row>
    <row r="13" customFormat="false" ht="15" hidden="false" customHeight="true" outlineLevel="0" collapsed="false">
      <c r="A13" s="89" t="s">
        <v>371</v>
      </c>
      <c r="B13" s="89"/>
      <c r="C13" s="93"/>
      <c r="D13" s="94"/>
      <c r="E13" s="95"/>
      <c r="F13" s="95"/>
      <c r="G13" s="95"/>
      <c r="H13" s="96"/>
      <c r="I13" s="5"/>
    </row>
    <row r="14" customFormat="false" ht="22.6" hidden="false" customHeight="true" outlineLevel="0" collapsed="false">
      <c r="A14" s="89" t="s">
        <v>372</v>
      </c>
      <c r="B14" s="89"/>
      <c r="C14" s="54" t="n">
        <v>520</v>
      </c>
      <c r="D14" s="94" t="s">
        <v>373</v>
      </c>
      <c r="E14" s="87" t="n">
        <v>-13.81184</v>
      </c>
      <c r="F14" s="87" t="n">
        <v>-13.81184</v>
      </c>
      <c r="G14" s="87" t="n">
        <v>-13.81184</v>
      </c>
      <c r="H14" s="88" t="s">
        <v>66</v>
      </c>
      <c r="I14" s="5"/>
    </row>
    <row r="15" customFormat="false" ht="22.6" hidden="false" customHeight="true" outlineLevel="0" collapsed="false">
      <c r="A15" s="89" t="s">
        <v>374</v>
      </c>
      <c r="B15" s="89"/>
      <c r="C15" s="54" t="n">
        <v>520</v>
      </c>
      <c r="D15" s="94" t="s">
        <v>375</v>
      </c>
      <c r="E15" s="87" t="n">
        <v>-13.81184</v>
      </c>
      <c r="F15" s="87" t="n">
        <v>-13.81184</v>
      </c>
      <c r="G15" s="87" t="n">
        <v>-13.81184</v>
      </c>
      <c r="H15" s="88" t="s">
        <v>66</v>
      </c>
      <c r="I15" s="5"/>
    </row>
    <row r="16" customFormat="false" ht="33.85" hidden="false" customHeight="true" outlineLevel="0" collapsed="false">
      <c r="A16" s="89" t="s">
        <v>376</v>
      </c>
      <c r="B16" s="89"/>
      <c r="C16" s="54" t="n">
        <v>520</v>
      </c>
      <c r="D16" s="94" t="s">
        <v>377</v>
      </c>
      <c r="E16" s="87" t="n">
        <v>-13.81184</v>
      </c>
      <c r="F16" s="87" t="n">
        <v>-13.81184</v>
      </c>
      <c r="G16" s="87" t="n">
        <v>-13.81184</v>
      </c>
      <c r="H16" s="88" t="s">
        <v>66</v>
      </c>
      <c r="I16" s="5"/>
    </row>
    <row r="17" customFormat="false" ht="33.85" hidden="false" customHeight="true" outlineLevel="0" collapsed="false">
      <c r="A17" s="89" t="s">
        <v>378</v>
      </c>
      <c r="B17" s="89"/>
      <c r="C17" s="54" t="n">
        <v>520</v>
      </c>
      <c r="D17" s="94" t="s">
        <v>379</v>
      </c>
      <c r="E17" s="87" t="n">
        <v>-13.81184</v>
      </c>
      <c r="F17" s="87" t="n">
        <v>-13.81184</v>
      </c>
      <c r="G17" s="87" t="n">
        <v>-13.81184</v>
      </c>
      <c r="H17" s="88" t="s">
        <v>66</v>
      </c>
      <c r="I17" s="5"/>
    </row>
    <row r="18" customFormat="false" ht="14.35" hidden="false" customHeight="true" outlineLevel="0" collapsed="false">
      <c r="A18" s="97" t="s">
        <v>380</v>
      </c>
      <c r="B18" s="97"/>
      <c r="C18" s="93" t="n">
        <v>620</v>
      </c>
      <c r="D18" s="94" t="s">
        <v>205</v>
      </c>
      <c r="E18" s="95" t="s">
        <v>66</v>
      </c>
      <c r="F18" s="95" t="s">
        <v>66</v>
      </c>
      <c r="G18" s="95" t="s">
        <v>66</v>
      </c>
      <c r="H18" s="98" t="s">
        <v>66</v>
      </c>
      <c r="I18" s="5"/>
    </row>
    <row r="19" customFormat="false" ht="14.1" hidden="false" customHeight="true" outlineLevel="0" collapsed="false">
      <c r="A19" s="99" t="s">
        <v>381</v>
      </c>
      <c r="B19" s="99"/>
      <c r="C19" s="93" t="n">
        <v>710</v>
      </c>
      <c r="D19" s="55"/>
      <c r="E19" s="95" t="s">
        <v>66</v>
      </c>
      <c r="F19" s="100" t="s">
        <v>205</v>
      </c>
      <c r="G19" s="95" t="s">
        <v>66</v>
      </c>
      <c r="H19" s="101" t="s">
        <v>205</v>
      </c>
      <c r="I19" s="5"/>
    </row>
    <row r="20" customFormat="false" ht="14.1" hidden="false" customHeight="true" outlineLevel="0" collapsed="false">
      <c r="A20" s="99" t="s">
        <v>382</v>
      </c>
      <c r="B20" s="99"/>
      <c r="C20" s="93" t="n">
        <v>720</v>
      </c>
      <c r="D20" s="55"/>
      <c r="E20" s="95" t="s">
        <v>66</v>
      </c>
      <c r="F20" s="100" t="s">
        <v>205</v>
      </c>
      <c r="G20" s="95" t="s">
        <v>66</v>
      </c>
      <c r="H20" s="101" t="s">
        <v>205</v>
      </c>
      <c r="I20" s="5"/>
    </row>
    <row r="21" customFormat="false" ht="18.75" hidden="false" customHeight="true" outlineLevel="0" collapsed="false">
      <c r="A21" s="102" t="s">
        <v>383</v>
      </c>
      <c r="B21" s="102"/>
      <c r="C21" s="103" t="s">
        <v>384</v>
      </c>
      <c r="D21" s="104" t="s">
        <v>21</v>
      </c>
      <c r="E21" s="104" t="s">
        <v>21</v>
      </c>
      <c r="F21" s="105" t="n">
        <v>-962.12393</v>
      </c>
      <c r="G21" s="105" t="n">
        <v>-962.12393</v>
      </c>
      <c r="H21" s="106" t="s">
        <v>21</v>
      </c>
      <c r="I21" s="5"/>
    </row>
    <row r="22" customFormat="false" ht="27.75" hidden="false" customHeight="true" outlineLevel="0" collapsed="false">
      <c r="A22" s="102" t="s">
        <v>385</v>
      </c>
      <c r="B22" s="102"/>
      <c r="C22" s="107" t="s">
        <v>386</v>
      </c>
      <c r="D22" s="108" t="s">
        <v>21</v>
      </c>
      <c r="E22" s="109" t="s">
        <v>21</v>
      </c>
      <c r="F22" s="105" t="n">
        <v>-962.12393</v>
      </c>
      <c r="G22" s="105" t="n">
        <v>-962.12393</v>
      </c>
      <c r="H22" s="110" t="s">
        <v>21</v>
      </c>
      <c r="I22" s="5"/>
    </row>
    <row r="23" customFormat="false" ht="14.25" hidden="false" customHeight="true" outlineLevel="0" collapsed="false">
      <c r="A23" s="111" t="s">
        <v>371</v>
      </c>
      <c r="B23" s="111"/>
      <c r="C23" s="112"/>
      <c r="D23" s="113"/>
      <c r="E23" s="114"/>
      <c r="F23" s="114"/>
      <c r="G23" s="114"/>
      <c r="H23" s="115"/>
      <c r="I23" s="5"/>
    </row>
    <row r="24" customFormat="false" ht="23.25" hidden="false" customHeight="true" outlineLevel="0" collapsed="false">
      <c r="A24" s="111" t="s">
        <v>387</v>
      </c>
      <c r="B24" s="111"/>
      <c r="C24" s="116" t="s">
        <v>388</v>
      </c>
      <c r="D24" s="60" t="s">
        <v>21</v>
      </c>
      <c r="E24" s="117" t="s">
        <v>21</v>
      </c>
      <c r="F24" s="118" t="n">
        <v>-39401.03141</v>
      </c>
      <c r="G24" s="118" t="n">
        <v>-39401.03141</v>
      </c>
      <c r="H24" s="119" t="s">
        <v>21</v>
      </c>
      <c r="I24" s="5"/>
    </row>
    <row r="25" customFormat="false" ht="31.5" hidden="false" customHeight="true" outlineLevel="0" collapsed="false">
      <c r="A25" s="111" t="s">
        <v>389</v>
      </c>
      <c r="B25" s="111"/>
      <c r="C25" s="116" t="s">
        <v>390</v>
      </c>
      <c r="D25" s="60" t="s">
        <v>21</v>
      </c>
      <c r="E25" s="117" t="s">
        <v>21</v>
      </c>
      <c r="F25" s="118" t="n">
        <v>38438.90748</v>
      </c>
      <c r="G25" s="118" t="n">
        <v>38438.90748</v>
      </c>
      <c r="H25" s="119" t="s">
        <v>21</v>
      </c>
      <c r="I25" s="5"/>
    </row>
    <row r="26" customFormat="false" ht="22.5" hidden="false" customHeight="true" outlineLevel="0" collapsed="false">
      <c r="A26" s="102" t="s">
        <v>391</v>
      </c>
      <c r="B26" s="102"/>
      <c r="C26" s="107" t="s">
        <v>392</v>
      </c>
      <c r="D26" s="108" t="s">
        <v>21</v>
      </c>
      <c r="E26" s="109" t="s">
        <v>21</v>
      </c>
      <c r="F26" s="109" t="s">
        <v>21</v>
      </c>
      <c r="G26" s="120" t="s">
        <v>66</v>
      </c>
      <c r="H26" s="110" t="s">
        <v>21</v>
      </c>
      <c r="I26" s="5"/>
    </row>
    <row r="27" customFormat="false" ht="12" hidden="false" customHeight="true" outlineLevel="0" collapsed="false">
      <c r="A27" s="111" t="s">
        <v>22</v>
      </c>
      <c r="B27" s="111"/>
      <c r="C27" s="112"/>
      <c r="D27" s="113"/>
      <c r="E27" s="114"/>
      <c r="F27" s="114"/>
      <c r="G27" s="114"/>
      <c r="H27" s="115"/>
      <c r="I27" s="5"/>
    </row>
    <row r="28" customFormat="false" ht="12" hidden="false" customHeight="true" outlineLevel="0" collapsed="false">
      <c r="A28" s="111" t="s">
        <v>393</v>
      </c>
      <c r="B28" s="111"/>
      <c r="C28" s="116" t="s">
        <v>394</v>
      </c>
      <c r="D28" s="60" t="s">
        <v>21</v>
      </c>
      <c r="E28" s="117" t="s">
        <v>21</v>
      </c>
      <c r="F28" s="117" t="s">
        <v>21</v>
      </c>
      <c r="G28" s="118" t="s">
        <v>66</v>
      </c>
      <c r="H28" s="119" t="s">
        <v>21</v>
      </c>
      <c r="I28" s="5"/>
    </row>
    <row r="29" customFormat="false" ht="14.25" hidden="false" customHeight="true" outlineLevel="0" collapsed="false">
      <c r="A29" s="111" t="s">
        <v>395</v>
      </c>
      <c r="B29" s="111"/>
      <c r="C29" s="103" t="s">
        <v>396</v>
      </c>
      <c r="D29" s="104" t="s">
        <v>21</v>
      </c>
      <c r="E29" s="121" t="s">
        <v>21</v>
      </c>
      <c r="F29" s="121" t="s">
        <v>21</v>
      </c>
      <c r="G29" s="122" t="s">
        <v>66</v>
      </c>
      <c r="H29" s="123" t="s">
        <v>21</v>
      </c>
      <c r="I29" s="5"/>
    </row>
    <row r="30" customFormat="false" ht="9" hidden="false" customHeight="true" outlineLevel="0" collapsed="false">
      <c r="A30" s="124"/>
      <c r="B30" s="124"/>
      <c r="C30" s="125"/>
      <c r="D30" s="125"/>
      <c r="E30" s="125"/>
      <c r="F30" s="125"/>
      <c r="G30" s="125"/>
      <c r="H30" s="125"/>
      <c r="I30" s="5"/>
    </row>
    <row r="31" customFormat="false" ht="13.8" hidden="true" customHeight="false" outlineLevel="0" collapsed="false">
      <c r="A31" s="126"/>
      <c r="B31" s="126"/>
      <c r="C31" s="126"/>
      <c r="D31" s="127"/>
      <c r="E31" s="128"/>
      <c r="F31" s="128"/>
      <c r="G31" s="128"/>
      <c r="H31" s="128"/>
      <c r="I31" s="129"/>
    </row>
    <row r="32" customFormat="false" ht="13.8" hidden="true" customHeight="false" outlineLevel="0" collapsed="false">
      <c r="A32" s="130"/>
      <c r="B32" s="130"/>
      <c r="C32" s="130"/>
      <c r="D32" s="130"/>
      <c r="E32" s="129"/>
      <c r="F32" s="128"/>
      <c r="G32" s="128"/>
      <c r="H32" s="128"/>
      <c r="I32" s="129"/>
    </row>
    <row r="33" customFormat="false" ht="13.8" hidden="true" customHeight="false" outlineLevel="0" collapsed="false">
      <c r="A33" s="131"/>
      <c r="B33" s="131"/>
      <c r="C33" s="131"/>
      <c r="D33" s="128"/>
      <c r="E33" s="128"/>
      <c r="F33" s="128"/>
      <c r="G33" s="128"/>
      <c r="H33" s="128"/>
      <c r="I33" s="129"/>
    </row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4">
    <mergeCell ref="D1:H3"/>
    <mergeCell ref="A4:H4"/>
    <mergeCell ref="A6:B8"/>
    <mergeCell ref="C6:C8"/>
    <mergeCell ref="D6:D8"/>
    <mergeCell ref="E6:E8"/>
    <mergeCell ref="F6:G6"/>
    <mergeCell ref="H6:H8"/>
    <mergeCell ref="F7:F8"/>
    <mergeCell ref="G7:G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1:C31"/>
    <mergeCell ref="A32:D32"/>
    <mergeCell ref="A33:C33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2021-03-31T07:03:22Z</dcterms:created>
  <dc:creator>NT AUTHORITY\SYSTEM</dc:creator>
  <dc:description/>
  <dc:language>ru-RU</dc:language>
  <cp:lastModifiedBy/>
  <cp:lastPrinted>2021-03-31T10:32:54Z</cp:lastPrinted>
  <dcterms:modified xsi:type="dcterms:W3CDTF">2021-03-31T10:32:59Z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19.2.0.41754049</vt:lpwstr>
  </property>
  <property fmtid="{D5CDD505-2E9C-101B-9397-08002B2CF9AE}" pid="4" name="?????? ???????">
    <vt:lpwstr>19.2.4.32873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SV_0503127M_20190101_172.xlsx</vt:lpwstr>
  </property>
  <property fmtid="{D5CDD505-2E9C-101B-9397-08002B2CF9AE}" pid="7" name="???????? ??????">
    <vt:lpwstr>SV_0503127M_20190101_172.xlsx</vt:lpwstr>
  </property>
  <property fmtid="{D5CDD505-2E9C-101B-9397-08002B2CF9AE}" pid="8" name="????????????">
    <vt:lpwstr>f09020016</vt:lpwstr>
  </property>
  <property fmtid="{D5CDD505-2E9C-101B-9397-08002B2CF9AE}" pid="9" name="??????">
    <vt:lpwstr>192.168.4.47\svod</vt:lpwstr>
  </property>
  <property fmtid="{D5CDD505-2E9C-101B-9397-08002B2CF9AE}" pid="10" name="??? ???????">
    <vt:lpwstr>MSSQL</vt:lpwstr>
  </property>
  <property fmtid="{D5CDD505-2E9C-101B-9397-08002B2CF9AE}" pid="11" name="??????">
    <vt:lpwstr>SV_0503127M_20190101.xlt</vt:lpwstr>
  </property>
</Properties>
</file>