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6380" windowHeight="8190" tabRatio="500"/>
  </bookViews>
  <sheets>
    <sheet name="Лист1" sheetId="1" r:id="rId1"/>
    <sheet name="Лист2" sheetId="2" r:id="rId2"/>
    <sheet name="Лист3" sheetId="3" r:id="rId3"/>
  </sheets>
  <definedNames>
    <definedName name="_xlnm.Print_Titles" localSheetId="0">Лист1!$5:$7</definedName>
  </definedNames>
  <calcPr calcId="125725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I397" i="1"/>
  <c r="J397"/>
  <c r="I398"/>
  <c r="J398"/>
  <c r="I399"/>
  <c r="J399"/>
  <c r="I400"/>
  <c r="J400"/>
  <c r="J396"/>
  <c r="I396"/>
  <c r="K284"/>
  <c r="K285"/>
  <c r="K276"/>
  <c r="K277"/>
  <c r="K278"/>
  <c r="K279"/>
  <c r="K280"/>
  <c r="G373"/>
  <c r="G368"/>
  <c r="G115"/>
  <c r="G110"/>
  <c r="K110"/>
  <c r="K111"/>
  <c r="K112"/>
  <c r="K113"/>
  <c r="K114"/>
  <c r="G165"/>
  <c r="K166"/>
  <c r="K167"/>
  <c r="K168"/>
  <c r="K169"/>
  <c r="K165"/>
  <c r="J26"/>
  <c r="J21"/>
  <c r="J16"/>
  <c r="J11"/>
  <c r="G271"/>
  <c r="K289" l="1"/>
  <c r="K290"/>
  <c r="K291"/>
  <c r="K292"/>
  <c r="K293"/>
  <c r="K294"/>
  <c r="K295"/>
  <c r="K296"/>
  <c r="K297"/>
  <c r="K288"/>
  <c r="K254"/>
  <c r="K255"/>
  <c r="K256"/>
  <c r="K257"/>
  <c r="K258"/>
  <c r="K259"/>
  <c r="K260"/>
  <c r="K261"/>
  <c r="K262"/>
  <c r="K263"/>
  <c r="K238"/>
  <c r="K239"/>
  <c r="K240"/>
  <c r="K241"/>
  <c r="K242"/>
  <c r="K243"/>
  <c r="K244"/>
  <c r="K245"/>
  <c r="K246"/>
  <c r="K247"/>
  <c r="K231"/>
  <c r="K232"/>
  <c r="K233"/>
  <c r="K234"/>
  <c r="K235"/>
  <c r="K236"/>
  <c r="K237"/>
  <c r="K220"/>
  <c r="K221"/>
  <c r="K222"/>
  <c r="K223"/>
  <c r="K224"/>
  <c r="K225"/>
  <c r="K226"/>
  <c r="K227"/>
  <c r="K228"/>
  <c r="K229"/>
  <c r="K230"/>
  <c r="K219"/>
  <c r="G80"/>
  <c r="G75"/>
  <c r="K267"/>
  <c r="K268"/>
  <c r="K269"/>
  <c r="K270"/>
  <c r="K271"/>
  <c r="K272"/>
  <c r="K273"/>
  <c r="K274"/>
  <c r="K275"/>
  <c r="K281"/>
  <c r="K282"/>
  <c r="K283"/>
  <c r="K266"/>
  <c r="G249"/>
  <c r="K88"/>
  <c r="K89"/>
  <c r="K90"/>
  <c r="K91"/>
  <c r="K92"/>
  <c r="K93"/>
  <c r="K94"/>
  <c r="K95"/>
  <c r="K96"/>
  <c r="K97"/>
  <c r="K98"/>
  <c r="K99"/>
  <c r="K100"/>
  <c r="K101"/>
  <c r="K87"/>
  <c r="K76"/>
  <c r="K77"/>
  <c r="K75"/>
  <c r="G68"/>
  <c r="K69"/>
  <c r="K70"/>
  <c r="K68"/>
  <c r="K374"/>
  <c r="K375"/>
  <c r="K376"/>
  <c r="K373"/>
  <c r="G363"/>
  <c r="K381"/>
  <c r="K382"/>
  <c r="K383"/>
  <c r="K384"/>
  <c r="K385"/>
  <c r="K386"/>
  <c r="K387"/>
  <c r="K388"/>
  <c r="K389"/>
  <c r="K390"/>
  <c r="K391"/>
  <c r="K392"/>
  <c r="K393"/>
  <c r="K380"/>
  <c r="G390"/>
  <c r="G385"/>
  <c r="G380"/>
  <c r="K354"/>
  <c r="K355"/>
  <c r="K356"/>
  <c r="K357"/>
  <c r="K358"/>
  <c r="K359"/>
  <c r="K353"/>
  <c r="K352"/>
  <c r="K346"/>
  <c r="K347"/>
  <c r="K348"/>
  <c r="K349"/>
  <c r="K350"/>
  <c r="K351"/>
  <c r="K336"/>
  <c r="K337"/>
  <c r="K338"/>
  <c r="K339"/>
  <c r="K340"/>
  <c r="K341"/>
  <c r="K342"/>
  <c r="K343"/>
  <c r="K344"/>
  <c r="K345"/>
  <c r="K329"/>
  <c r="K330"/>
  <c r="K331"/>
  <c r="K332"/>
  <c r="K333"/>
  <c r="K334"/>
  <c r="K335"/>
  <c r="K321"/>
  <c r="K322"/>
  <c r="K323"/>
  <c r="K324"/>
  <c r="K325"/>
  <c r="K326"/>
  <c r="K327"/>
  <c r="K328"/>
  <c r="K320"/>
  <c r="K313"/>
  <c r="K314"/>
  <c r="K315"/>
  <c r="K316"/>
  <c r="K317"/>
  <c r="K303"/>
  <c r="K304"/>
  <c r="K305"/>
  <c r="K306"/>
  <c r="K307"/>
  <c r="K299"/>
  <c r="K300"/>
  <c r="K301"/>
  <c r="K302"/>
  <c r="K298"/>
  <c r="K309"/>
  <c r="K310"/>
  <c r="K311"/>
  <c r="K312"/>
  <c r="K308"/>
  <c r="K250"/>
  <c r="K251"/>
  <c r="K252"/>
  <c r="K253"/>
  <c r="K249"/>
  <c r="K81"/>
  <c r="K82"/>
  <c r="K80"/>
  <c r="K60"/>
  <c r="K61"/>
  <c r="K62"/>
  <c r="K63"/>
  <c r="K64"/>
  <c r="K65"/>
  <c r="K52"/>
  <c r="K53"/>
  <c r="K54"/>
  <c r="K55"/>
  <c r="K56"/>
  <c r="K57"/>
  <c r="K58"/>
  <c r="K59"/>
  <c r="K45"/>
  <c r="K46"/>
  <c r="K47"/>
  <c r="K48"/>
  <c r="K49"/>
  <c r="K50"/>
  <c r="K51"/>
  <c r="K35"/>
  <c r="K36"/>
  <c r="K37"/>
  <c r="K38"/>
  <c r="K39"/>
  <c r="K40"/>
  <c r="K41"/>
  <c r="K42"/>
  <c r="K43"/>
  <c r="K44"/>
  <c r="K31"/>
  <c r="K32"/>
  <c r="K33"/>
  <c r="K34"/>
  <c r="K25"/>
  <c r="K26"/>
  <c r="K27"/>
  <c r="K28"/>
  <c r="K29"/>
  <c r="K30"/>
  <c r="K18"/>
  <c r="K19"/>
  <c r="K20"/>
  <c r="K21"/>
  <c r="K22"/>
  <c r="K23"/>
  <c r="K24"/>
  <c r="K14"/>
  <c r="K15"/>
  <c r="K16"/>
  <c r="K17"/>
  <c r="K12"/>
  <c r="K13"/>
  <c r="K11"/>
  <c r="G182"/>
  <c r="K397" l="1"/>
  <c r="K399"/>
  <c r="K400"/>
  <c r="K396"/>
  <c r="K398"/>
  <c r="G172" l="1"/>
  <c r="K176"/>
  <c r="K177"/>
  <c r="K181"/>
  <c r="K182"/>
  <c r="K186"/>
  <c r="K187"/>
  <c r="K191"/>
  <c r="K192"/>
  <c r="K196"/>
  <c r="K172"/>
  <c r="K164"/>
  <c r="K160"/>
  <c r="G160"/>
  <c r="G105"/>
  <c r="K109"/>
  <c r="K115"/>
  <c r="K119"/>
  <c r="K105"/>
</calcChain>
</file>

<file path=xl/comments1.xml><?xml version="1.0" encoding="utf-8"?>
<comments xmlns="http://schemas.openxmlformats.org/spreadsheetml/2006/main">
  <authors>
    <author>Сергушкина</author>
  </authors>
  <commentList>
    <comment ref="C160" authorId="0">
      <text>
        <r>
          <rPr>
            <b/>
            <sz val="9"/>
            <color indexed="81"/>
            <rFont val="Tahoma"/>
            <family val="2"/>
            <charset val="204"/>
          </rPr>
          <t>Сергушкина: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C165" authorId="0">
      <text>
        <r>
          <rPr>
            <b/>
            <sz val="9"/>
            <color indexed="81"/>
            <rFont val="Tahoma"/>
            <family val="2"/>
            <charset val="204"/>
          </rPr>
          <t>Сергушкина: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C172" authorId="0">
      <text>
        <r>
          <rPr>
            <b/>
            <sz val="9"/>
            <color indexed="81"/>
            <rFont val="Tahoma"/>
            <family val="2"/>
            <charset val="204"/>
          </rPr>
          <t>Сергушкина: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C177" authorId="0">
      <text>
        <r>
          <rPr>
            <b/>
            <sz val="9"/>
            <color indexed="81"/>
            <rFont val="Tahoma"/>
            <family val="2"/>
            <charset val="204"/>
          </rPr>
          <t>Сергушкина: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C182" authorId="0">
      <text>
        <r>
          <rPr>
            <b/>
            <sz val="9"/>
            <color indexed="81"/>
            <rFont val="Tahoma"/>
            <family val="2"/>
            <charset val="204"/>
          </rPr>
          <t>Сергушкина: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C187" authorId="0">
      <text>
        <r>
          <rPr>
            <b/>
            <sz val="9"/>
            <color indexed="81"/>
            <rFont val="Tahoma"/>
            <family val="2"/>
            <charset val="204"/>
          </rPr>
          <t>Сергушкина: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C192" authorId="0">
      <text>
        <r>
          <rPr>
            <b/>
            <sz val="9"/>
            <color indexed="81"/>
            <rFont val="Tahoma"/>
            <family val="2"/>
            <charset val="204"/>
          </rPr>
          <t>Сергушкина: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C197" authorId="0">
      <text>
        <r>
          <rPr>
            <b/>
            <sz val="9"/>
            <color indexed="81"/>
            <rFont val="Tahoma"/>
            <family val="2"/>
            <charset val="204"/>
          </rPr>
          <t>Сергушкина: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C202" authorId="0">
      <text>
        <r>
          <rPr>
            <b/>
            <sz val="9"/>
            <color indexed="81"/>
            <rFont val="Tahoma"/>
            <family val="2"/>
            <charset val="204"/>
          </rPr>
          <t>Сергушкина: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C207" authorId="0">
      <text>
        <r>
          <rPr>
            <b/>
            <sz val="9"/>
            <color indexed="81"/>
            <rFont val="Tahoma"/>
            <family val="2"/>
            <charset val="204"/>
          </rPr>
          <t>Сергушкина: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C212" authorId="0">
      <text>
        <r>
          <rPr>
            <b/>
            <sz val="9"/>
            <color indexed="81"/>
            <rFont val="Tahoma"/>
            <family val="2"/>
            <charset val="204"/>
          </rPr>
          <t>Сергушкина: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<sst xmlns="http://schemas.openxmlformats.org/spreadsheetml/2006/main" count="678" uniqueCount="224">
  <si>
    <t xml:space="preserve">ПРИЛОЖЕНИЕ </t>
  </si>
  <si>
    <t>№ п/п</t>
  </si>
  <si>
    <t>Наименование мероприятия</t>
  </si>
  <si>
    <t>Ответственный исполнитель</t>
  </si>
  <si>
    <t>Ожидаемый результат</t>
  </si>
  <si>
    <t>Причины отклонения от планового значения показателя</t>
  </si>
  <si>
    <t>Оценка использования финансовых средств</t>
  </si>
  <si>
    <t>Наименование показателя, единица измерения, краткая характеристика мероприятия, планируемого к реализации</t>
  </si>
  <si>
    <t>целевое значение показателя, ед.</t>
  </si>
  <si>
    <t>Источники финансирования</t>
  </si>
  <si>
    <t>Степень соответствия запланированному уровню затрат, %</t>
  </si>
  <si>
    <t>Цель: Развитие человеческого капитала и социальной сферы муниципального образования</t>
  </si>
  <si>
    <t>всего:</t>
  </si>
  <si>
    <t>федеральный бюджет</t>
  </si>
  <si>
    <t>республиканский бюджет</t>
  </si>
  <si>
    <t>местный бюджет</t>
  </si>
  <si>
    <t>внебюджетные средства</t>
  </si>
  <si>
    <t>Итого общее количество выполненных мероприятий, единиц</t>
  </si>
  <si>
    <t>Общая степень достижения целевых показателей, %</t>
  </si>
  <si>
    <t>Общая степень соответствия запланированному уровню затрат</t>
  </si>
  <si>
    <t>Задача 2.1.Увеличение объема производства  продукции сельского хозяйства</t>
  </si>
  <si>
    <t>Направление 2. Развитие агропромышленного комплекса</t>
  </si>
  <si>
    <t>Направление 3.Повышение инвестиционной привлекательности</t>
  </si>
  <si>
    <t>Задача 3.1. Формирование благоприятной инвестиционной среды</t>
  </si>
  <si>
    <t>Задача 4.1.  Создание условий для продвижения на потребительский рынок качественных товаров, развитию бытовых услуг  и услуг общественного питания</t>
  </si>
  <si>
    <t>Направление 6. Развитие транспортной инфраструктуры</t>
  </si>
  <si>
    <t>Задача 6.1.Развитие и совершенствование  сети автомобильных дорог общего пользования</t>
  </si>
  <si>
    <t>Направление 7.Развитие жилищно-коммунальной сферы</t>
  </si>
  <si>
    <t>Задача 7.1.Повышение качества услуг, оказываемых населению</t>
  </si>
  <si>
    <t>Направление 8. Благоустройство  территории</t>
  </si>
  <si>
    <t>Задача 8.1. Благоустройство населенных пунктов для безопасного и комфортного проживания населения</t>
  </si>
  <si>
    <t>Цель: Основные направления повышения эффективности муниципального управления</t>
  </si>
  <si>
    <t>1.1.1.1</t>
  </si>
  <si>
    <t>Строительство МБОУ "Дракинская СОШ" на 140 мест</t>
  </si>
  <si>
    <t>Управление по работе с учреждениями образования администрации Торбеевского муниципального района</t>
  </si>
  <si>
    <t>Обеспеченность детей дошкольного возраста местами в школьных образовательных организациях, чел.</t>
  </si>
  <si>
    <t>1.1.1.2.</t>
  </si>
  <si>
    <t>Доля муниципальных образовательных учреждений,соответствующих современным требованиям обучения, в общем количестве муниципальных общеобразовательных учреждений, %</t>
  </si>
  <si>
    <t>1.1.1.3</t>
  </si>
  <si>
    <t>1.1.1.4.</t>
  </si>
  <si>
    <t>1.1.1.5.</t>
  </si>
  <si>
    <t>1.1.1.6.</t>
  </si>
  <si>
    <t>1.1.1.7.</t>
  </si>
  <si>
    <t>1.1.1.8.</t>
  </si>
  <si>
    <t>1.1.1.9.</t>
  </si>
  <si>
    <t>1.1.1.10.</t>
  </si>
  <si>
    <t>1.1.1.11.</t>
  </si>
  <si>
    <t>2.1.1.1</t>
  </si>
  <si>
    <t>Управление по социальной работе, ОСЗН по Торбеевскому району</t>
  </si>
  <si>
    <t>2.1.1.2.</t>
  </si>
  <si>
    <t>Проведение мероприятий с работодателями по трудоустройству подростков в свободное время</t>
  </si>
  <si>
    <t>3.1.1.1.</t>
  </si>
  <si>
    <t>Реконструкция спортивного зала МБОУ "Торбеевская средняя общеобразовательная школа №1"</t>
  </si>
  <si>
    <t>Управление по социальной работе, отдел по делам молодежи физкультуры и спорта</t>
  </si>
  <si>
    <t>3.1.1.2.</t>
  </si>
  <si>
    <t xml:space="preserve">Проведение спортивных мероприятий, организация участия юных спортсменов во всероссийских, международных и республиканских мероприятиях </t>
  </si>
  <si>
    <t>4.1.1.1.</t>
  </si>
  <si>
    <t>Ремонт Сургодьского клуба-структурного подразделения МБУК Торбеевский РДК</t>
  </si>
  <si>
    <t>Управление по социальной работе, отдел культуры администрации</t>
  </si>
  <si>
    <t>единиц</t>
  </si>
  <si>
    <t>4.1.1.2.</t>
  </si>
  <si>
    <t>Ремонт Салазгорьского клуба-структурного подразделения МБУК Торбеевский РДК</t>
  </si>
  <si>
    <t>4.1.1.3.</t>
  </si>
  <si>
    <t>Ремонт Краснопольского клуба-структурного подразделения МБУК Торбеевский РДК</t>
  </si>
  <si>
    <t>Направление 1.1.Развитие образования</t>
  </si>
  <si>
    <t>Задача 1.1.1. Обеспечение доступности качественного дошкольного, начального  и общего образования</t>
  </si>
  <si>
    <t>Направление 2.Развитие рынка труда, повышение доходов граждан</t>
  </si>
  <si>
    <t>Задача 2.1.1. Развитие современного рынка труда, повышение доходов населения</t>
  </si>
  <si>
    <t>Направление 3.1.Развитие физической культуры и спорта</t>
  </si>
  <si>
    <t>Задача 3.1.1. Создание условий для развития спорта и массовой физической культуры</t>
  </si>
  <si>
    <t>Направление 4.1.Развитие культуры</t>
  </si>
  <si>
    <t xml:space="preserve">Задача 4.1.1. Создание благоприятных условий для удовлетворения культурных потребностей населения и обеспечения доступа к культурным ценностям </t>
  </si>
  <si>
    <t>Направление 2.1.1. Повышение экономической эффективности промышленного производства</t>
  </si>
  <si>
    <t>Задача 2.1.1.Развитие промышленного комплекса района</t>
  </si>
  <si>
    <t>Цель: 2.Экономическое развитие, повышения конкурентоспособности и инвестиционной привлекательности муниципального образования</t>
  </si>
  <si>
    <t>Увеличение производственных мощностей ООО "МПК "Атяшевский"(200 доп.  Раб. Мест) реконструкция  мясоперерабатывающего корпуса №1(пристрой), строительство цеха подготовки сырья и холодильника(244 тыс.тонн в год)</t>
  </si>
  <si>
    <t>Объем отгруженных товаров собственного производства, выполненных работ и услуг собственными силами по видам экономической деятельности "Обрабатывающие производства", тыс. руб.</t>
  </si>
  <si>
    <t>Экономическое управление, управление по работе с отраслями АПК и ЛПХ</t>
  </si>
  <si>
    <t>2.1.1.3.</t>
  </si>
  <si>
    <t>2.2.1.1.</t>
  </si>
  <si>
    <t>Управление по работе с отраслями АПК и ЛПХ</t>
  </si>
  <si>
    <t>Поддержка и развитие кадрового потенциала АПК</t>
  </si>
  <si>
    <t>2.2.1.2.</t>
  </si>
  <si>
    <t>Стимулирование обучения и закрепления молодых специалистов в сельскохозяйственном производстве</t>
  </si>
  <si>
    <t>2.2.1.3.</t>
  </si>
  <si>
    <t>2.2.1.4.</t>
  </si>
  <si>
    <t>Увеличение объемов производства скота и птицы</t>
  </si>
  <si>
    <t>тонн</t>
  </si>
  <si>
    <t>2.2.1.6.</t>
  </si>
  <si>
    <t>Увеличение объемов производства молока</t>
  </si>
  <si>
    <t>3.3.1.1.</t>
  </si>
  <si>
    <t>3.3.1.2</t>
  </si>
  <si>
    <t>Объем инвестиций в основной капитал за счет всех источников финансирования, тыс. руб</t>
  </si>
  <si>
    <t>4.4.1.1.</t>
  </si>
  <si>
    <t>Объем оборота розничной торговли во всех каналах реализации, тыс. руб.</t>
  </si>
  <si>
    <t>4.4.1.2.</t>
  </si>
  <si>
    <t>Строительство и открытие магазина продукты ИП Свиридова Г.М.</t>
  </si>
  <si>
    <t>Экономическое управление</t>
  </si>
  <si>
    <t>4.4.1.3.</t>
  </si>
  <si>
    <t>4.4.1.4.</t>
  </si>
  <si>
    <t>4.4.1.5</t>
  </si>
  <si>
    <t>4.4.1.6.</t>
  </si>
  <si>
    <t>Объем оборота общественного питания</t>
  </si>
  <si>
    <t>4.4.1.7.</t>
  </si>
  <si>
    <t>4.4.1.8.</t>
  </si>
  <si>
    <t>4.4.1.9.</t>
  </si>
  <si>
    <t>Направление 5..Повышение уровня обеспеченности и доступности жилья для населения района, развитие жилищной сферы и достижение безопасных и комфортных условий проживания в нем</t>
  </si>
  <si>
    <t>Задача 5.1. Развитие строительства</t>
  </si>
  <si>
    <t>5.5.1.1.</t>
  </si>
  <si>
    <t>Управление строительства, архитектуры и ЖКХ</t>
  </si>
  <si>
    <t>км.</t>
  </si>
  <si>
    <t>5.5.1.2.</t>
  </si>
  <si>
    <t>Строительство водопровода в массиве новостроящихся улиц Южная, Трудовая, Мокшанская, Производственная, Придорожная</t>
  </si>
  <si>
    <t>Строительство газопроводов в массиве новостроящихся улиц Южная, Трудовая, Мокшанская, Производственная, Придорожная</t>
  </si>
  <si>
    <t>5.5.1.3.</t>
  </si>
  <si>
    <t>Строительство линии электропередач в массиве улиц Южная, Трудовая, Мокшанская, Производственная, Придорожная</t>
  </si>
  <si>
    <t>5.5.1.4.</t>
  </si>
  <si>
    <t>Строительство подъезной автомобильной дороги к улицам Южная, Трудовая,Мокшанская, Производственная, Придорожная</t>
  </si>
  <si>
    <t>5.5.1.5.</t>
  </si>
  <si>
    <t>Строительство  линии электропередач  в массиве улиц Южная, Трудовая,Мокшанская, Производственная, Придорожная</t>
  </si>
  <si>
    <t>5.5.1.6.</t>
  </si>
  <si>
    <t>5.5.1.7</t>
  </si>
  <si>
    <t>5.5.1.8.</t>
  </si>
  <si>
    <t>5.5.1.9.</t>
  </si>
  <si>
    <t>Строительство распределительного водопровода Сургодьского с/п</t>
  </si>
  <si>
    <t>6.6.1.1.</t>
  </si>
  <si>
    <t>6.6.1.2.</t>
  </si>
  <si>
    <t>6.6.1.3.</t>
  </si>
  <si>
    <t>7.7.1.1.</t>
  </si>
  <si>
    <t>Замеана водопроводных сетей по ул. Советская, пушкина, Чайковского</t>
  </si>
  <si>
    <t>7.7.1.2.</t>
  </si>
  <si>
    <t>Капитальный ремонт канализационной насосной станции рп. Торбеево</t>
  </si>
  <si>
    <t>ед</t>
  </si>
  <si>
    <t>7.7.1.3.</t>
  </si>
  <si>
    <t>Ремонт многоквартирных домов по программе "Капитальный ремонт многоквартирных домов"</t>
  </si>
  <si>
    <t>ед.</t>
  </si>
  <si>
    <t>7.7.1.4</t>
  </si>
  <si>
    <t>Замена котлов вкотельной 3-го микрорайона</t>
  </si>
  <si>
    <t>7.7.1.5.</t>
  </si>
  <si>
    <t>7.7.1.6</t>
  </si>
  <si>
    <t>Реконструкция систем теплоснабжения в рп. Торбеево</t>
  </si>
  <si>
    <t>8.8.1.1.</t>
  </si>
  <si>
    <t>Водопроводные сети массив улиц Солнечная, восточная, рп.Торбеево</t>
  </si>
  <si>
    <t>Администрация Торбеевского городского поселения</t>
  </si>
  <si>
    <t>8.8.1.2.</t>
  </si>
  <si>
    <t>Газификация,массив улиц Солнечная, Восточная, рп. Торбеево</t>
  </si>
  <si>
    <t>8.8.1.3.</t>
  </si>
  <si>
    <t>Электрические сети, массив улиц Солнечная, Восточная, рп. Торбеево</t>
  </si>
  <si>
    <t>8.8.1.4.</t>
  </si>
  <si>
    <t>Подъезные пути, массив Солнечная, Восточная, рп. Торбеево</t>
  </si>
  <si>
    <t>8.8.1.5.</t>
  </si>
  <si>
    <t>Газификация ул. Мазилуг, рп. Торбеево</t>
  </si>
  <si>
    <t>8.8.1.6.</t>
  </si>
  <si>
    <t>Водопроводные сети Мазилуг, рп. Торбеево</t>
  </si>
  <si>
    <t>8.8.1.7.</t>
  </si>
  <si>
    <t>Благоустройство дворовых территорий в рп. Торбеево</t>
  </si>
  <si>
    <t>8.8.1.8.</t>
  </si>
  <si>
    <t>Водопроводные сети массив улиц Рябиновая, Южная, Трудовая, Мокшанская, Производственная</t>
  </si>
  <si>
    <t>Направление 9. Рост доходного потенциала</t>
  </si>
  <si>
    <t>Задача 9.1.Повышение эффективности управления муниципальными финансами</t>
  </si>
  <si>
    <t>Совершенствование бюджетного процесса, процедуры составления и организации исполнения бюджета торбеевского муниципального района</t>
  </si>
  <si>
    <t>Удельный вес расходов бюджета Торбеевского муниципального района Республики Мордовия формируемых в рамках программ, в  общем объеме расходов бюджета Торбеевского муниципального района, %</t>
  </si>
  <si>
    <t>9.9.1.1.</t>
  </si>
  <si>
    <t>9.9.1.2.</t>
  </si>
  <si>
    <t>Совершенствование бюджетного планирования</t>
  </si>
  <si>
    <t>Отклонение исполнения бюджета Торбеевского муниципального района по доходам к утвержденному уровню</t>
  </si>
  <si>
    <t>9.9.1.3.</t>
  </si>
  <si>
    <t>Финансовое управление администрации</t>
  </si>
  <si>
    <t>Своевременное обслуживание долговых обязательств в Торбеевском муниципальном районе по тбюджетрным кредитам перед республиканским бюджетом</t>
  </si>
  <si>
    <t>Обслуживание муниципального долга, тыс. руб.</t>
  </si>
  <si>
    <t>Направление 10. Повышение эффективности деятельности органов местного самоуправления</t>
  </si>
  <si>
    <t>Задача 10.1.Развитие информационного потенциала</t>
  </si>
  <si>
    <t>10.10.1.1</t>
  </si>
  <si>
    <t>Приобретение технических средств и програмного обеспечения в органах местного с амоуправления Торбеевского муниципального района для внедрения межведомственного электронного документооборота</t>
  </si>
  <si>
    <t>Финансовое управление администрации, отдел информатизации администрации</t>
  </si>
  <si>
    <t>10.10.1.2</t>
  </si>
  <si>
    <t>Приобретение лицензионного программного обеспеения и регулярное обновление</t>
  </si>
  <si>
    <t>10.10.1.3</t>
  </si>
  <si>
    <t>Приобретение локальных вычислительных сетей(оснащение рабочими станциямию серверами и оргтехникой, системным и прикладным обеспечением, средствами автоматизации</t>
  </si>
  <si>
    <t>Доля детей в возрасте 1-6 лет, стоящих на учете для определения в муниципальные дошкольные учреждения, в общей численности детей в возрасте 1-6 лет</t>
  </si>
  <si>
    <t>Доля муниципальных дошкольных образовательных учреждений, здания которых находятся в аварийном состоянии или требуют капитального ремонта, в общем числе муниципальных  дошкольных образовательных  учреждений</t>
  </si>
  <si>
    <t>Доля муниципальных общеобразовательных учреждений, здания которых находятся в аварийном состоянии или требуют капитального ремонта, в общем количестве муниципальных общеобразовательных учреждений</t>
  </si>
  <si>
    <t>Доля детей первой и второй групп здоровья в общей численности обучающихся в муниципальных общеобразовательных учреждениях</t>
  </si>
  <si>
    <t>чел.</t>
  </si>
  <si>
    <t>Темп роста объема отгруженных товаров собственного производства, выполненных работ и услуг собственными силами по видам экономической деятельности «Обрабатывающие производства», «Обеспечение электрической энергией, газом и паром; кондиционирование воздуха», «Водоснабжение; водоотведение, организация сбора и утилизации отходов, деятельность по ликвидации загрязнений»</t>
  </si>
  <si>
    <t>Производительность труда в обрабатывающих производствах</t>
  </si>
  <si>
    <t>в т.ч. Объем инвестиций в основной капитал за счет внебюджетных источников, тыс. руб.</t>
  </si>
  <si>
    <t>оборот розничной торговли в расчете на 1 жителя, руб.</t>
  </si>
  <si>
    <t>трудоустроено подростков, чел.</t>
  </si>
  <si>
    <t>2.1.1.1.</t>
  </si>
  <si>
    <t>отсутствие финансирования</t>
  </si>
  <si>
    <t>доля населения систематически занимающегося физкультурой и спортом</t>
  </si>
  <si>
    <t xml:space="preserve">Доля обучающихся,систематически занимающихся физической культурой и спортом, в общей численности обучающися </t>
  </si>
  <si>
    <t>Отчет об исполнении Плана мероприятий по реализации Стратегии социально-экономического развития  Торбеевского муниципального образования в Республике Мордовия за 2020 год</t>
  </si>
  <si>
    <t>целевое значение показателя 2020 год</t>
  </si>
  <si>
    <t>фактическое значение показателя 2020 год</t>
  </si>
  <si>
    <t>Объем финансовых средств, запланированный по программе на 2020 год, тыс. рублей</t>
  </si>
  <si>
    <t>Фактически освоенный объем финансирования программы за 2020 год, тыс. рублей</t>
  </si>
  <si>
    <t>Реконструкция части здания МБОУ "Салазгорьская СОШ" под детский сад на 40 мест</t>
  </si>
  <si>
    <t>Модернизация котельных в СП МБОУ "Дракинская СОШ"  в с. Сургодь, МБОУ "Жуковская СОШ" и СП МБОУ "Краснопольская ООШ" в п. Красноармейский</t>
  </si>
  <si>
    <t>Установка видеонаблюдения  в МБДОУ "Детский сад "Звездрчка"</t>
  </si>
  <si>
    <t>Увеличение объемов продукции растениеводства (в хозяйствах всех категорий)</t>
  </si>
  <si>
    <t>млн. руб.</t>
  </si>
  <si>
    <t>Увеличение объемов производства зерна ( в первоначально оприходованном весе)</t>
  </si>
  <si>
    <t>Увеличение объемов продукции животноводства ( в хозяйствах всех категорий)</t>
  </si>
  <si>
    <t>2.2.1.5.</t>
  </si>
  <si>
    <t>Приобретение сельскохозяйственной техники и оборудования ООО "МАПО "Торбеево"</t>
  </si>
  <si>
    <t>Ввод скота в основное стадо ООО "МАПО "Торбеево"</t>
  </si>
  <si>
    <t>Строительство и открытие парикмахерской ИП Коченова Т.В.</t>
  </si>
  <si>
    <t>Открытие магазина  "Авокадо"ИП Балашов В.М.</t>
  </si>
  <si>
    <t>Строительство и открытие магазина ИП Змеева Т.В.</t>
  </si>
  <si>
    <t>Укладка твердого покрытия на ярмарке выходного дня ООО "Торбеевское ТО"</t>
  </si>
  <si>
    <t>Модернизация производства влажных кормов для домашних животных (2 этап) ООО "МПК "Атяшевский"</t>
  </si>
  <si>
    <t>Приобретение специализированного оборудования: установки для прессования творога (УПТ) ООО "Молоко"</t>
  </si>
  <si>
    <t>Направление 4. Развитие инфраструктуры потребительского рынка товаров, работ и услуг.</t>
  </si>
  <si>
    <t>Капитальный ремонт дороги рп. Торбеево -с. Дракино</t>
  </si>
  <si>
    <t xml:space="preserve"> Выполнен 1 этап  капитальног ремонта автомобильной дороги  по ул. Школьная, с. Дракино</t>
  </si>
  <si>
    <t>Капитальный ремонт  дороги рп. Торбеево-с. Кажлодка (2 этап)</t>
  </si>
  <si>
    <t>6.6.1.4.</t>
  </si>
  <si>
    <t>строительство автодороги по ул. Зеленая , Первомайская, Строительная,  Полевая, Ушакова (1 очередь)</t>
  </si>
  <si>
    <t>Строительство водоснабжения с. Красаевка (4 очередь)</t>
  </si>
  <si>
    <t>Строительство  водоснабжения в п. Центральный Салазгорьского с/п</t>
  </si>
  <si>
    <t>Капитальный ремрнт гидротехнических сооружений с. Жуково</t>
  </si>
  <si>
    <t>из 61 показателz: 21- не выполнены, 31-  выполнены больше 100%, 9- выполнены частично</t>
  </si>
</sst>
</file>

<file path=xl/styles.xml><?xml version="1.0" encoding="utf-8"?>
<styleSheet xmlns="http://schemas.openxmlformats.org/spreadsheetml/2006/main">
  <numFmts count="2">
    <numFmt numFmtId="164" formatCode="0.00000"/>
    <numFmt numFmtId="165" formatCode="0.0"/>
  </numFmts>
  <fonts count="13">
    <font>
      <sz val="11"/>
      <color rgb="FF000000"/>
      <name val="Calibri"/>
      <family val="2"/>
      <charset val="1"/>
    </font>
    <font>
      <b/>
      <sz val="11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8"/>
      <color rgb="FF000000"/>
      <name val="Times New Roman"/>
      <family val="1"/>
      <charset val="204"/>
    </font>
    <font>
      <sz val="10"/>
      <color rgb="FF000000"/>
      <name val="Calibri"/>
      <family val="2"/>
      <charset val="1"/>
    </font>
    <font>
      <b/>
      <sz val="10"/>
      <color rgb="FF000000"/>
      <name val="Times New Roman"/>
      <family val="1"/>
      <charset val="204"/>
    </font>
    <font>
      <sz val="9"/>
      <color indexed="81"/>
      <name val="Tahoma"/>
      <family val="2"/>
      <charset val="204"/>
    </font>
    <font>
      <b/>
      <sz val="9"/>
      <color indexed="81"/>
      <name val="Tahoma"/>
      <family val="2"/>
      <charset val="204"/>
    </font>
    <font>
      <sz val="8"/>
      <color rgb="FF000000"/>
      <name val="Calibri"/>
      <family val="2"/>
      <charset val="1"/>
    </font>
    <font>
      <sz val="10"/>
      <color rgb="FFFF0000"/>
      <name val="Calibri"/>
      <family val="2"/>
      <charset val="1"/>
    </font>
    <font>
      <sz val="10"/>
      <name val="Calibri"/>
      <family val="2"/>
      <charset val="1"/>
    </font>
    <font>
      <sz val="10"/>
      <name val="Calibri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228">
    <xf numFmtId="0" fontId="0" fillId="0" borderId="0" xfId="0"/>
    <xf numFmtId="0" fontId="0" fillId="0" borderId="0" xfId="0" applyAlignment="1">
      <alignment horizontal="right" vertical="top"/>
    </xf>
    <xf numFmtId="0" fontId="0" fillId="0" borderId="0" xfId="0" applyAlignment="1"/>
    <xf numFmtId="0" fontId="1" fillId="0" borderId="0" xfId="0" applyFont="1" applyAlignment="1">
      <alignment horizontal="center" wrapText="1"/>
    </xf>
    <xf numFmtId="0" fontId="6" fillId="0" borderId="1" xfId="0" applyFont="1" applyBorder="1" applyAlignment="1">
      <alignment horizontal="left" vertical="top"/>
    </xf>
    <xf numFmtId="0" fontId="2" fillId="0" borderId="1" xfId="0" applyFont="1" applyBorder="1" applyAlignment="1">
      <alignment horizontal="left" wrapText="1"/>
    </xf>
    <xf numFmtId="0" fontId="0" fillId="0" borderId="0" xfId="0" applyAlignment="1">
      <alignment horizontal="center"/>
    </xf>
    <xf numFmtId="0" fontId="5" fillId="2" borderId="1" xfId="0" applyFont="1" applyFill="1" applyBorder="1" applyAlignment="1">
      <alignment horizontal="center"/>
    </xf>
    <xf numFmtId="0" fontId="10" fillId="2" borderId="1" xfId="0" applyFont="1" applyFill="1" applyBorder="1" applyAlignment="1">
      <alignment horizontal="center"/>
    </xf>
    <xf numFmtId="165" fontId="5" fillId="2" borderId="1" xfId="0" applyNumberFormat="1" applyFont="1" applyFill="1" applyBorder="1" applyAlignment="1">
      <alignment horizontal="center"/>
    </xf>
    <xf numFmtId="0" fontId="11" fillId="2" borderId="1" xfId="0" applyFont="1" applyFill="1" applyBorder="1" applyAlignment="1">
      <alignment horizontal="center"/>
    </xf>
    <xf numFmtId="0" fontId="2" fillId="0" borderId="1" xfId="0" applyFont="1" applyBorder="1" applyAlignment="1">
      <alignment horizontal="center" vertical="top" wrapText="1"/>
    </xf>
    <xf numFmtId="0" fontId="6" fillId="3" borderId="1" xfId="0" applyFont="1" applyFill="1" applyBorder="1" applyAlignment="1">
      <alignment horizontal="left" vertical="top"/>
    </xf>
    <xf numFmtId="0" fontId="0" fillId="3" borderId="1" xfId="0" applyFill="1" applyBorder="1" applyAlignment="1">
      <alignment horizontal="center"/>
    </xf>
    <xf numFmtId="0" fontId="0" fillId="3" borderId="1" xfId="0" applyFill="1" applyBorder="1"/>
    <xf numFmtId="165" fontId="0" fillId="3" borderId="1" xfId="0" applyNumberFormat="1" applyFill="1" applyBorder="1"/>
    <xf numFmtId="0" fontId="2" fillId="3" borderId="1" xfId="0" applyFont="1" applyFill="1" applyBorder="1" applyAlignment="1">
      <alignment horizontal="left" wrapText="1"/>
    </xf>
    <xf numFmtId="0" fontId="1" fillId="3" borderId="1" xfId="0" applyFont="1" applyFill="1" applyBorder="1" applyAlignment="1">
      <alignment horizontal="left" vertical="top"/>
    </xf>
    <xf numFmtId="0" fontId="5" fillId="3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left" wrapText="1"/>
    </xf>
    <xf numFmtId="0" fontId="5" fillId="3" borderId="1" xfId="0" applyFont="1" applyFill="1" applyBorder="1"/>
    <xf numFmtId="0" fontId="12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left" vertical="top"/>
    </xf>
    <xf numFmtId="0" fontId="0" fillId="2" borderId="1" xfId="0" applyFill="1" applyBorder="1" applyAlignment="1">
      <alignment horizontal="center"/>
    </xf>
    <xf numFmtId="165" fontId="0" fillId="2" borderId="1" xfId="0" applyNumberFormat="1" applyFill="1" applyBorder="1" applyAlignment="1">
      <alignment horizontal="center"/>
    </xf>
    <xf numFmtId="0" fontId="4" fillId="2" borderId="1" xfId="0" applyFont="1" applyFill="1" applyBorder="1" applyAlignment="1">
      <alignment horizontal="left" wrapText="1"/>
    </xf>
    <xf numFmtId="0" fontId="5" fillId="2" borderId="1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left" vertical="top"/>
    </xf>
    <xf numFmtId="0" fontId="0" fillId="0" borderId="1" xfId="0" applyFill="1" applyBorder="1" applyAlignment="1">
      <alignment horizontal="center"/>
    </xf>
    <xf numFmtId="165" fontId="0" fillId="0" borderId="1" xfId="0" applyNumberFormat="1" applyFill="1" applyBorder="1" applyAlignment="1">
      <alignment horizontal="center"/>
    </xf>
    <xf numFmtId="0" fontId="4" fillId="0" borderId="1" xfId="0" applyFont="1" applyFill="1" applyBorder="1" applyAlignment="1">
      <alignment horizontal="left" wrapText="1"/>
    </xf>
    <xf numFmtId="0" fontId="5" fillId="0" borderId="1" xfId="0" applyFont="1" applyFill="1" applyBorder="1" applyAlignment="1">
      <alignment horizontal="center"/>
    </xf>
    <xf numFmtId="0" fontId="0" fillId="0" borderId="1" xfId="0" applyFill="1" applyBorder="1"/>
    <xf numFmtId="165" fontId="0" fillId="0" borderId="1" xfId="0" applyNumberFormat="1" applyFill="1" applyBorder="1"/>
    <xf numFmtId="0" fontId="5" fillId="0" borderId="1" xfId="0" applyFont="1" applyFill="1" applyBorder="1"/>
    <xf numFmtId="0" fontId="0" fillId="0" borderId="4" xfId="0" applyFill="1" applyBorder="1"/>
    <xf numFmtId="0" fontId="5" fillId="0" borderId="1" xfId="0" applyFont="1" applyFill="1" applyBorder="1" applyAlignment="1">
      <alignment horizontal="center" vertical="top"/>
    </xf>
    <xf numFmtId="0" fontId="2" fillId="0" borderId="1" xfId="0" applyFont="1" applyFill="1" applyBorder="1" applyAlignment="1">
      <alignment horizontal="left" vertical="top" wrapText="1"/>
    </xf>
    <xf numFmtId="0" fontId="0" fillId="0" borderId="1" xfId="0" applyFill="1" applyBorder="1" applyAlignment="1">
      <alignment horizontal="center" vertical="top"/>
    </xf>
    <xf numFmtId="165" fontId="0" fillId="0" borderId="4" xfId="0" applyNumberFormat="1" applyFill="1" applyBorder="1" applyAlignment="1">
      <alignment horizontal="center" vertical="top"/>
    </xf>
    <xf numFmtId="0" fontId="0" fillId="0" borderId="4" xfId="0" applyFill="1" applyBorder="1" applyAlignment="1">
      <alignment horizontal="center" vertical="top"/>
    </xf>
    <xf numFmtId="0" fontId="6" fillId="0" borderId="1" xfId="0" applyFont="1" applyFill="1" applyBorder="1" applyAlignment="1">
      <alignment horizontal="left" vertical="top"/>
    </xf>
    <xf numFmtId="0" fontId="0" fillId="0" borderId="1" xfId="0" applyFill="1" applyBorder="1" applyAlignment="1">
      <alignment vertical="top"/>
    </xf>
    <xf numFmtId="165" fontId="0" fillId="0" borderId="1" xfId="0" applyNumberFormat="1" applyFill="1" applyBorder="1" applyAlignment="1">
      <alignment vertical="top"/>
    </xf>
    <xf numFmtId="0" fontId="2" fillId="0" borderId="1" xfId="0" applyFont="1" applyFill="1" applyBorder="1" applyAlignment="1">
      <alignment horizontal="left" wrapText="1"/>
    </xf>
    <xf numFmtId="0" fontId="5" fillId="2" borderId="1" xfId="0" applyFont="1" applyFill="1" applyBorder="1" applyAlignment="1">
      <alignment horizontal="center"/>
    </xf>
    <xf numFmtId="0" fontId="0" fillId="2" borderId="1" xfId="0" applyFill="1" applyBorder="1" applyAlignment="1">
      <alignment horizontal="center" vertical="top"/>
    </xf>
    <xf numFmtId="0" fontId="2" fillId="2" borderId="1" xfId="0" applyFont="1" applyFill="1" applyBorder="1" applyAlignment="1">
      <alignment horizontal="left" vertical="top" wrapText="1"/>
    </xf>
    <xf numFmtId="0" fontId="5" fillId="2" borderId="1" xfId="0" applyFont="1" applyFill="1" applyBorder="1" applyAlignment="1">
      <alignment horizontal="center" vertical="top"/>
    </xf>
    <xf numFmtId="0" fontId="5" fillId="2" borderId="1" xfId="0" applyFont="1" applyFill="1" applyBorder="1"/>
    <xf numFmtId="0" fontId="0" fillId="2" borderId="1" xfId="0" applyFill="1" applyBorder="1" applyAlignment="1"/>
    <xf numFmtId="0" fontId="5" fillId="2" borderId="6" xfId="0" applyFont="1" applyFill="1" applyBorder="1" applyAlignment="1">
      <alignment wrapText="1"/>
    </xf>
    <xf numFmtId="0" fontId="5" fillId="2" borderId="1" xfId="0" applyFont="1" applyFill="1" applyBorder="1" applyAlignment="1">
      <alignment horizontal="center"/>
    </xf>
    <xf numFmtId="0" fontId="5" fillId="2" borderId="6" xfId="0" applyFont="1" applyFill="1" applyBorder="1" applyAlignment="1">
      <alignment horizontal="center" wrapText="1"/>
    </xf>
    <xf numFmtId="0" fontId="5" fillId="2" borderId="1" xfId="0" applyFont="1" applyFill="1" applyBorder="1" applyAlignment="1"/>
    <xf numFmtId="0" fontId="0" fillId="2" borderId="1" xfId="0" applyFill="1" applyBorder="1" applyAlignment="1">
      <alignment horizontal="center" vertical="center"/>
    </xf>
    <xf numFmtId="0" fontId="0" fillId="2" borderId="1" xfId="0" applyFill="1" applyBorder="1"/>
    <xf numFmtId="3" fontId="5" fillId="2" borderId="1" xfId="0" applyNumberFormat="1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0" fillId="2" borderId="5" xfId="0" applyFill="1" applyBorder="1" applyAlignment="1">
      <alignment wrapText="1"/>
    </xf>
    <xf numFmtId="0" fontId="0" fillId="2" borderId="6" xfId="0" applyFill="1" applyBorder="1" applyAlignment="1">
      <alignment wrapText="1"/>
    </xf>
    <xf numFmtId="0" fontId="0" fillId="2" borderId="7" xfId="0" applyFill="1" applyBorder="1" applyAlignment="1">
      <alignment wrapText="1"/>
    </xf>
    <xf numFmtId="0" fontId="5" fillId="2" borderId="5" xfId="0" applyFont="1" applyFill="1" applyBorder="1" applyAlignment="1">
      <alignment wrapText="1"/>
    </xf>
    <xf numFmtId="0" fontId="5" fillId="2" borderId="6" xfId="0" applyFont="1" applyFill="1" applyBorder="1" applyAlignment="1">
      <alignment wrapText="1"/>
    </xf>
    <xf numFmtId="0" fontId="5" fillId="2" borderId="7" xfId="0" applyFont="1" applyFill="1" applyBorder="1" applyAlignment="1">
      <alignment wrapText="1"/>
    </xf>
    <xf numFmtId="0" fontId="5" fillId="2" borderId="5" xfId="0" applyFont="1" applyFill="1" applyBorder="1" applyAlignment="1">
      <alignment horizontal="center" wrapText="1"/>
    </xf>
    <xf numFmtId="0" fontId="5" fillId="2" borderId="6" xfId="0" applyFont="1" applyFill="1" applyBorder="1" applyAlignment="1">
      <alignment horizontal="center" wrapText="1"/>
    </xf>
    <xf numFmtId="0" fontId="5" fillId="2" borderId="7" xfId="0" applyFont="1" applyFill="1" applyBorder="1" applyAlignment="1">
      <alignment horizontal="center" wrapText="1"/>
    </xf>
    <xf numFmtId="165" fontId="5" fillId="2" borderId="1" xfId="0" applyNumberFormat="1" applyFont="1" applyFill="1" applyBorder="1" applyAlignment="1">
      <alignment horizontal="center"/>
    </xf>
    <xf numFmtId="0" fontId="0" fillId="2" borderId="1" xfId="0" applyFill="1" applyBorder="1" applyAlignment="1"/>
    <xf numFmtId="0" fontId="3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/>
    <xf numFmtId="0" fontId="5" fillId="2" borderId="5" xfId="0" applyFont="1" applyFill="1" applyBorder="1" applyAlignment="1">
      <alignment horizontal="center"/>
    </xf>
    <xf numFmtId="0" fontId="5" fillId="2" borderId="6" xfId="0" applyFont="1" applyFill="1" applyBorder="1" applyAlignment="1">
      <alignment horizontal="center"/>
    </xf>
    <xf numFmtId="0" fontId="5" fillId="2" borderId="7" xfId="0" applyFont="1" applyFill="1" applyBorder="1" applyAlignment="1">
      <alignment horizontal="center"/>
    </xf>
    <xf numFmtId="0" fontId="0" fillId="3" borderId="5" xfId="0" applyFill="1" applyBorder="1" applyAlignment="1">
      <alignment wrapText="1"/>
    </xf>
    <xf numFmtId="0" fontId="0" fillId="3" borderId="6" xfId="0" applyFill="1" applyBorder="1" applyAlignment="1">
      <alignment wrapText="1"/>
    </xf>
    <xf numFmtId="0" fontId="0" fillId="3" borderId="7" xfId="0" applyFill="1" applyBorder="1" applyAlignment="1">
      <alignment wrapText="1"/>
    </xf>
    <xf numFmtId="0" fontId="5" fillId="3" borderId="5" xfId="0" applyFont="1" applyFill="1" applyBorder="1" applyAlignment="1">
      <alignment wrapText="1"/>
    </xf>
    <xf numFmtId="0" fontId="5" fillId="3" borderId="6" xfId="0" applyFont="1" applyFill="1" applyBorder="1" applyAlignment="1">
      <alignment wrapText="1"/>
    </xf>
    <xf numFmtId="0" fontId="5" fillId="3" borderId="7" xfId="0" applyFont="1" applyFill="1" applyBorder="1" applyAlignment="1">
      <alignment wrapText="1"/>
    </xf>
    <xf numFmtId="0" fontId="5" fillId="3" borderId="5" xfId="0" applyFont="1" applyFill="1" applyBorder="1" applyAlignment="1">
      <alignment horizontal="center" wrapText="1"/>
    </xf>
    <xf numFmtId="0" fontId="5" fillId="3" borderId="6" xfId="0" applyFont="1" applyFill="1" applyBorder="1" applyAlignment="1">
      <alignment horizontal="center" wrapText="1"/>
    </xf>
    <xf numFmtId="0" fontId="5" fillId="3" borderId="7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/>
    </xf>
    <xf numFmtId="0" fontId="5" fillId="0" borderId="5" xfId="0" applyFont="1" applyFill="1" applyBorder="1" applyAlignment="1">
      <alignment horizontal="left" vertical="top" wrapText="1"/>
    </xf>
    <xf numFmtId="0" fontId="5" fillId="0" borderId="6" xfId="0" applyFont="1" applyFill="1" applyBorder="1" applyAlignment="1">
      <alignment horizontal="left" vertical="top" wrapText="1"/>
    </xf>
    <xf numFmtId="0" fontId="5" fillId="0" borderId="7" xfId="0" applyFont="1" applyFill="1" applyBorder="1" applyAlignment="1">
      <alignment horizontal="left" vertical="top" wrapText="1"/>
    </xf>
    <xf numFmtId="0" fontId="5" fillId="0" borderId="5" xfId="0" applyFont="1" applyFill="1" applyBorder="1" applyAlignment="1">
      <alignment vertical="top" wrapText="1"/>
    </xf>
    <xf numFmtId="0" fontId="5" fillId="0" borderId="6" xfId="0" applyFont="1" applyFill="1" applyBorder="1" applyAlignment="1">
      <alignment vertical="top" wrapText="1"/>
    </xf>
    <xf numFmtId="0" fontId="5" fillId="0" borderId="7" xfId="0" applyFont="1" applyFill="1" applyBorder="1" applyAlignment="1">
      <alignment vertical="top" wrapText="1"/>
    </xf>
    <xf numFmtId="0" fontId="5" fillId="0" borderId="5" xfId="0" applyFont="1" applyFill="1" applyBorder="1" applyAlignment="1">
      <alignment horizontal="center" vertical="top" wrapText="1"/>
    </xf>
    <xf numFmtId="0" fontId="5" fillId="0" borderId="6" xfId="0" applyFont="1" applyFill="1" applyBorder="1" applyAlignment="1">
      <alignment horizontal="center" vertical="top" wrapText="1"/>
    </xf>
    <xf numFmtId="0" fontId="5" fillId="0" borderId="7" xfId="0" applyFont="1" applyFill="1" applyBorder="1" applyAlignment="1">
      <alignment horizontal="center" vertical="top" wrapText="1"/>
    </xf>
    <xf numFmtId="165" fontId="0" fillId="0" borderId="1" xfId="0" applyNumberFormat="1" applyFill="1" applyBorder="1" applyAlignment="1">
      <alignment horizontal="center" vertical="top"/>
    </xf>
    <xf numFmtId="0" fontId="5" fillId="3" borderId="5" xfId="0" applyFont="1" applyFill="1" applyBorder="1" applyAlignment="1">
      <alignment vertical="top" wrapText="1"/>
    </xf>
    <xf numFmtId="0" fontId="5" fillId="3" borderId="6" xfId="0" applyFont="1" applyFill="1" applyBorder="1" applyAlignment="1">
      <alignment vertical="top" wrapText="1"/>
    </xf>
    <xf numFmtId="0" fontId="5" fillId="3" borderId="7" xfId="0" applyFont="1" applyFill="1" applyBorder="1" applyAlignment="1">
      <alignment vertical="top" wrapText="1"/>
    </xf>
    <xf numFmtId="0" fontId="5" fillId="0" borderId="5" xfId="0" applyFont="1" applyFill="1" applyBorder="1" applyAlignment="1">
      <alignment horizontal="center"/>
    </xf>
    <xf numFmtId="0" fontId="5" fillId="0" borderId="6" xfId="0" applyFont="1" applyFill="1" applyBorder="1" applyAlignment="1">
      <alignment horizontal="center"/>
    </xf>
    <xf numFmtId="0" fontId="5" fillId="0" borderId="7" xfId="0" applyFont="1" applyFill="1" applyBorder="1" applyAlignment="1">
      <alignment horizontal="center"/>
    </xf>
    <xf numFmtId="0" fontId="5" fillId="0" borderId="5" xfId="0" applyFont="1" applyFill="1" applyBorder="1" applyAlignment="1">
      <alignment horizontal="center" wrapText="1"/>
    </xf>
    <xf numFmtId="0" fontId="5" fillId="0" borderId="6" xfId="0" applyFont="1" applyFill="1" applyBorder="1" applyAlignment="1">
      <alignment horizontal="center" wrapText="1"/>
    </xf>
    <xf numFmtId="0" fontId="5" fillId="0" borderId="7" xfId="0" applyFont="1" applyFill="1" applyBorder="1" applyAlignment="1">
      <alignment horizontal="center" wrapText="1"/>
    </xf>
    <xf numFmtId="0" fontId="0" fillId="2" borderId="5" xfId="0" applyFill="1" applyBorder="1" applyAlignment="1">
      <alignment vertical="top" wrapText="1"/>
    </xf>
    <xf numFmtId="0" fontId="0" fillId="2" borderId="6" xfId="0" applyFill="1" applyBorder="1" applyAlignment="1">
      <alignment vertical="top" wrapText="1"/>
    </xf>
    <xf numFmtId="0" fontId="0" fillId="2" borderId="7" xfId="0" applyFill="1" applyBorder="1" applyAlignment="1">
      <alignment vertical="top" wrapText="1"/>
    </xf>
    <xf numFmtId="0" fontId="5" fillId="2" borderId="5" xfId="0" applyFont="1" applyFill="1" applyBorder="1" applyAlignment="1">
      <alignment vertical="top" wrapText="1"/>
    </xf>
    <xf numFmtId="0" fontId="5" fillId="2" borderId="6" xfId="0" applyFont="1" applyFill="1" applyBorder="1" applyAlignment="1">
      <alignment vertical="top" wrapText="1"/>
    </xf>
    <xf numFmtId="0" fontId="5" fillId="2" borderId="7" xfId="0" applyFont="1" applyFill="1" applyBorder="1" applyAlignment="1">
      <alignment vertical="top" wrapText="1"/>
    </xf>
    <xf numFmtId="0" fontId="5" fillId="2" borderId="5" xfId="0" applyFont="1" applyFill="1" applyBorder="1" applyAlignment="1">
      <alignment horizontal="center" vertical="top"/>
    </xf>
    <xf numFmtId="0" fontId="5" fillId="2" borderId="6" xfId="0" applyFont="1" applyFill="1" applyBorder="1" applyAlignment="1">
      <alignment horizontal="center" vertical="top"/>
    </xf>
    <xf numFmtId="0" fontId="5" fillId="2" borderId="7" xfId="0" applyFont="1" applyFill="1" applyBorder="1" applyAlignment="1">
      <alignment horizontal="center" vertical="top"/>
    </xf>
    <xf numFmtId="0" fontId="0" fillId="0" borderId="5" xfId="0" applyFill="1" applyBorder="1" applyAlignment="1">
      <alignment vertical="top" wrapText="1"/>
    </xf>
    <xf numFmtId="0" fontId="0" fillId="0" borderId="6" xfId="0" applyFill="1" applyBorder="1" applyAlignment="1">
      <alignment vertical="top" wrapText="1"/>
    </xf>
    <xf numFmtId="0" fontId="0" fillId="0" borderId="7" xfId="0" applyFill="1" applyBorder="1" applyAlignment="1">
      <alignment vertical="top" wrapText="1"/>
    </xf>
    <xf numFmtId="0" fontId="0" fillId="0" borderId="5" xfId="0" applyFill="1" applyBorder="1" applyAlignment="1">
      <alignment horizontal="center" vertical="top" wrapText="1"/>
    </xf>
    <xf numFmtId="0" fontId="0" fillId="0" borderId="6" xfId="0" applyFill="1" applyBorder="1" applyAlignment="1">
      <alignment horizontal="center" vertical="top" wrapText="1"/>
    </xf>
    <xf numFmtId="0" fontId="0" fillId="0" borderId="7" xfId="0" applyFill="1" applyBorder="1" applyAlignment="1">
      <alignment horizontal="center" vertical="top" wrapText="1"/>
    </xf>
    <xf numFmtId="165" fontId="5" fillId="0" borderId="1" xfId="0" applyNumberFormat="1" applyFont="1" applyFill="1" applyBorder="1" applyAlignment="1">
      <alignment vertical="top"/>
    </xf>
    <xf numFmtId="0" fontId="3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vertical="top"/>
    </xf>
    <xf numFmtId="0" fontId="5" fillId="0" borderId="5" xfId="0" applyFont="1" applyFill="1" applyBorder="1" applyAlignment="1">
      <alignment horizontal="center" vertical="top"/>
    </xf>
    <xf numFmtId="0" fontId="5" fillId="0" borderId="6" xfId="0" applyFont="1" applyFill="1" applyBorder="1" applyAlignment="1">
      <alignment horizontal="center" vertical="top"/>
    </xf>
    <xf numFmtId="0" fontId="5" fillId="0" borderId="7" xfId="0" applyFont="1" applyFill="1" applyBorder="1" applyAlignment="1">
      <alignment horizontal="center" vertical="top"/>
    </xf>
    <xf numFmtId="164" fontId="5" fillId="0" borderId="5" xfId="0" applyNumberFormat="1" applyFont="1" applyBorder="1" applyAlignment="1">
      <alignment wrapText="1"/>
    </xf>
    <xf numFmtId="164" fontId="5" fillId="0" borderId="6" xfId="0" applyNumberFormat="1" applyFont="1" applyBorder="1" applyAlignment="1">
      <alignment wrapText="1"/>
    </xf>
    <xf numFmtId="164" fontId="5" fillId="0" borderId="7" xfId="0" applyNumberFormat="1" applyFont="1" applyBorder="1" applyAlignment="1">
      <alignment wrapText="1"/>
    </xf>
    <xf numFmtId="0" fontId="5" fillId="0" borderId="5" xfId="0" applyFont="1" applyBorder="1" applyAlignment="1">
      <alignment wrapText="1"/>
    </xf>
    <xf numFmtId="0" fontId="5" fillId="0" borderId="6" xfId="0" applyFont="1" applyBorder="1" applyAlignment="1">
      <alignment wrapText="1"/>
    </xf>
    <xf numFmtId="0" fontId="5" fillId="0" borderId="7" xfId="0" applyFont="1" applyBorder="1" applyAlignment="1">
      <alignment wrapText="1"/>
    </xf>
    <xf numFmtId="0" fontId="5" fillId="0" borderId="5" xfId="0" applyFont="1" applyBorder="1" applyAlignment="1">
      <alignment horizontal="left" wrapText="1"/>
    </xf>
    <xf numFmtId="0" fontId="5" fillId="0" borderId="6" xfId="0" applyFont="1" applyBorder="1" applyAlignment="1">
      <alignment horizontal="left" wrapText="1"/>
    </xf>
    <xf numFmtId="0" fontId="5" fillId="0" borderId="7" xfId="0" applyFont="1" applyBorder="1" applyAlignment="1">
      <alignment horizontal="left" wrapText="1"/>
    </xf>
    <xf numFmtId="0" fontId="5" fillId="0" borderId="5" xfId="0" applyFont="1" applyBorder="1" applyAlignment="1">
      <alignment horizontal="center"/>
    </xf>
    <xf numFmtId="0" fontId="5" fillId="0" borderId="6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165" fontId="5" fillId="0" borderId="5" xfId="0" applyNumberFormat="1" applyFont="1" applyFill="1" applyBorder="1" applyAlignment="1">
      <alignment horizontal="center" vertical="top" wrapText="1"/>
    </xf>
    <xf numFmtId="165" fontId="5" fillId="0" borderId="6" xfId="0" applyNumberFormat="1" applyFont="1" applyFill="1" applyBorder="1" applyAlignment="1">
      <alignment horizontal="center" vertical="top" wrapText="1"/>
    </xf>
    <xf numFmtId="165" fontId="5" fillId="0" borderId="7" xfId="0" applyNumberFormat="1" applyFont="1" applyFill="1" applyBorder="1" applyAlignment="1">
      <alignment horizontal="center" vertical="top" wrapText="1"/>
    </xf>
    <xf numFmtId="0" fontId="5" fillId="0" borderId="5" xfId="0" applyFont="1" applyBorder="1" applyAlignment="1">
      <alignment horizontal="center" wrapText="1"/>
    </xf>
    <xf numFmtId="0" fontId="5" fillId="0" borderId="6" xfId="0" applyFont="1" applyBorder="1" applyAlignment="1">
      <alignment horizontal="center" wrapText="1"/>
    </xf>
    <xf numFmtId="0" fontId="5" fillId="0" borderId="7" xfId="0" applyFont="1" applyBorder="1" applyAlignment="1">
      <alignment horizontal="center" wrapText="1"/>
    </xf>
    <xf numFmtId="0" fontId="5" fillId="0" borderId="5" xfId="0" applyFont="1" applyBorder="1" applyAlignment="1">
      <alignment horizontal="left" vertical="top" wrapText="1"/>
    </xf>
    <xf numFmtId="0" fontId="5" fillId="0" borderId="6" xfId="0" applyFont="1" applyBorder="1" applyAlignment="1">
      <alignment horizontal="left" vertical="top" wrapText="1"/>
    </xf>
    <xf numFmtId="0" fontId="5" fillId="0" borderId="7" xfId="0" applyFont="1" applyBorder="1" applyAlignment="1">
      <alignment horizontal="left" vertical="top" wrapText="1"/>
    </xf>
    <xf numFmtId="0" fontId="3" fillId="2" borderId="2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 vertical="top" wrapText="1"/>
    </xf>
    <xf numFmtId="0" fontId="3" fillId="2" borderId="3" xfId="0" applyFont="1" applyFill="1" applyBorder="1" applyAlignment="1">
      <alignment horizontal="center" vertical="top" wrapText="1"/>
    </xf>
    <xf numFmtId="0" fontId="3" fillId="2" borderId="4" xfId="0" applyFont="1" applyFill="1" applyBorder="1" applyAlignment="1">
      <alignment horizontal="center" vertical="top" wrapText="1"/>
    </xf>
    <xf numFmtId="0" fontId="1" fillId="0" borderId="0" xfId="0" applyFont="1" applyBorder="1" applyAlignment="1">
      <alignment horizontal="right" vertical="top"/>
    </xf>
    <xf numFmtId="0" fontId="1" fillId="0" borderId="0" xfId="0" applyFont="1" applyBorder="1" applyAlignment="1">
      <alignment horizont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5" fillId="0" borderId="5" xfId="0" applyFont="1" applyBorder="1" applyAlignment="1">
      <alignment vertical="top" wrapText="1"/>
    </xf>
    <xf numFmtId="0" fontId="5" fillId="0" borderId="6" xfId="0" applyFont="1" applyBorder="1" applyAlignment="1">
      <alignment vertical="top" wrapText="1"/>
    </xf>
    <xf numFmtId="0" fontId="5" fillId="0" borderId="7" xfId="0" applyFont="1" applyBorder="1" applyAlignment="1">
      <alignment vertical="top" wrapText="1"/>
    </xf>
    <xf numFmtId="0" fontId="5" fillId="0" borderId="1" xfId="0" applyFont="1" applyBorder="1" applyAlignment="1">
      <alignment horizontal="center"/>
    </xf>
    <xf numFmtId="0" fontId="1" fillId="0" borderId="1" xfId="0" applyFont="1" applyFill="1" applyBorder="1" applyAlignment="1">
      <alignment horizontal="center" vertical="center" wrapText="1"/>
    </xf>
    <xf numFmtId="0" fontId="0" fillId="0" borderId="5" xfId="0" applyFill="1" applyBorder="1" applyAlignment="1">
      <alignment vertical="top"/>
    </xf>
    <xf numFmtId="0" fontId="0" fillId="0" borderId="6" xfId="0" applyFill="1" applyBorder="1" applyAlignment="1">
      <alignment vertical="top"/>
    </xf>
    <xf numFmtId="0" fontId="0" fillId="0" borderId="7" xfId="0" applyFill="1" applyBorder="1" applyAlignment="1">
      <alignment vertical="top"/>
    </xf>
    <xf numFmtId="0" fontId="0" fillId="0" borderId="1" xfId="0" applyFill="1" applyBorder="1" applyAlignment="1">
      <alignment horizontal="center" vertical="top"/>
    </xf>
    <xf numFmtId="0" fontId="5" fillId="0" borderId="1" xfId="0" applyFont="1" applyFill="1" applyBorder="1" applyAlignment="1">
      <alignment vertical="top" wrapText="1"/>
    </xf>
    <xf numFmtId="165" fontId="5" fillId="0" borderId="1" xfId="0" applyNumberFormat="1" applyFont="1" applyFill="1" applyBorder="1" applyAlignment="1">
      <alignment vertical="top" wrapText="1"/>
    </xf>
    <xf numFmtId="0" fontId="9" fillId="2" borderId="5" xfId="0" applyFont="1" applyFill="1" applyBorder="1" applyAlignment="1">
      <alignment horizontal="center" vertical="center" wrapText="1"/>
    </xf>
    <xf numFmtId="0" fontId="9" fillId="2" borderId="6" xfId="0" applyFont="1" applyFill="1" applyBorder="1" applyAlignment="1">
      <alignment horizontal="center" vertical="center" wrapText="1"/>
    </xf>
    <xf numFmtId="0" fontId="9" fillId="2" borderId="7" xfId="0" applyFont="1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/>
    </xf>
    <xf numFmtId="0" fontId="0" fillId="0" borderId="3" xfId="0" applyFill="1" applyBorder="1" applyAlignment="1">
      <alignment horizontal="center"/>
    </xf>
    <xf numFmtId="0" fontId="0" fillId="0" borderId="4" xfId="0" applyFill="1" applyBorder="1" applyAlignment="1">
      <alignment horizontal="center"/>
    </xf>
    <xf numFmtId="0" fontId="5" fillId="0" borderId="5" xfId="0" applyFont="1" applyFill="1" applyBorder="1" applyAlignment="1">
      <alignment wrapText="1"/>
    </xf>
    <xf numFmtId="0" fontId="5" fillId="0" borderId="6" xfId="0" applyFont="1" applyFill="1" applyBorder="1" applyAlignment="1">
      <alignment wrapText="1"/>
    </xf>
    <xf numFmtId="0" fontId="5" fillId="0" borderId="7" xfId="0" applyFont="1" applyFill="1" applyBorder="1" applyAlignment="1">
      <alignment wrapText="1"/>
    </xf>
    <xf numFmtId="0" fontId="0" fillId="2" borderId="5" xfId="0" applyFill="1" applyBorder="1" applyAlignment="1">
      <alignment vertical="top"/>
    </xf>
    <xf numFmtId="0" fontId="0" fillId="2" borderId="6" xfId="0" applyFill="1" applyBorder="1" applyAlignment="1">
      <alignment vertical="top"/>
    </xf>
    <xf numFmtId="0" fontId="0" fillId="2" borderId="7" xfId="0" applyFill="1" applyBorder="1" applyAlignment="1">
      <alignment vertical="top"/>
    </xf>
    <xf numFmtId="0" fontId="3" fillId="0" borderId="2" xfId="0" applyFont="1" applyFill="1" applyBorder="1" applyAlignment="1">
      <alignment horizontal="center"/>
    </xf>
    <xf numFmtId="0" fontId="3" fillId="0" borderId="3" xfId="0" applyFont="1" applyFill="1" applyBorder="1" applyAlignment="1">
      <alignment horizontal="center"/>
    </xf>
    <xf numFmtId="0" fontId="3" fillId="0" borderId="4" xfId="0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 wrapText="1"/>
    </xf>
    <xf numFmtId="0" fontId="3" fillId="0" borderId="3" xfId="0" applyFont="1" applyFill="1" applyBorder="1" applyAlignment="1">
      <alignment horizontal="center" wrapText="1"/>
    </xf>
    <xf numFmtId="0" fontId="3" fillId="0" borderId="4" xfId="0" applyFont="1" applyFill="1" applyBorder="1" applyAlignment="1">
      <alignment horizontal="center" wrapText="1"/>
    </xf>
    <xf numFmtId="0" fontId="5" fillId="0" borderId="5" xfId="0" applyFont="1" applyFill="1" applyBorder="1" applyAlignment="1"/>
    <xf numFmtId="0" fontId="5" fillId="0" borderId="6" xfId="0" applyFont="1" applyFill="1" applyBorder="1" applyAlignment="1"/>
    <xf numFmtId="0" fontId="5" fillId="0" borderId="7" xfId="0" applyFont="1" applyFill="1" applyBorder="1" applyAlignment="1"/>
    <xf numFmtId="165" fontId="5" fillId="0" borderId="5" xfId="0" applyNumberFormat="1" applyFont="1" applyFill="1" applyBorder="1" applyAlignment="1"/>
    <xf numFmtId="165" fontId="5" fillId="0" borderId="6" xfId="0" applyNumberFormat="1" applyFont="1" applyFill="1" applyBorder="1" applyAlignment="1"/>
    <xf numFmtId="165" fontId="5" fillId="0" borderId="7" xfId="0" applyNumberFormat="1" applyFont="1" applyFill="1" applyBorder="1" applyAlignment="1"/>
    <xf numFmtId="0" fontId="5" fillId="0" borderId="5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0" fillId="0" borderId="5" xfId="0" applyFill="1" applyBorder="1" applyAlignment="1">
      <alignment wrapText="1"/>
    </xf>
    <xf numFmtId="0" fontId="0" fillId="0" borderId="6" xfId="0" applyFill="1" applyBorder="1" applyAlignment="1">
      <alignment wrapText="1"/>
    </xf>
    <xf numFmtId="0" fontId="0" fillId="0" borderId="7" xfId="0" applyFill="1" applyBorder="1" applyAlignment="1">
      <alignment wrapText="1"/>
    </xf>
    <xf numFmtId="165" fontId="5" fillId="0" borderId="5" xfId="0" applyNumberFormat="1" applyFont="1" applyFill="1" applyBorder="1" applyAlignment="1">
      <alignment wrapText="1"/>
    </xf>
    <xf numFmtId="165" fontId="5" fillId="0" borderId="6" xfId="0" applyNumberFormat="1" applyFont="1" applyFill="1" applyBorder="1" applyAlignment="1">
      <alignment wrapText="1"/>
    </xf>
    <xf numFmtId="165" fontId="5" fillId="0" borderId="7" xfId="0" applyNumberFormat="1" applyFont="1" applyFill="1" applyBorder="1" applyAlignment="1">
      <alignment wrapText="1"/>
    </xf>
    <xf numFmtId="165" fontId="5" fillId="3" borderId="5" xfId="0" applyNumberFormat="1" applyFont="1" applyFill="1" applyBorder="1" applyAlignment="1">
      <alignment wrapText="1"/>
    </xf>
    <xf numFmtId="165" fontId="5" fillId="3" borderId="6" xfId="0" applyNumberFormat="1" applyFont="1" applyFill="1" applyBorder="1" applyAlignment="1">
      <alignment wrapText="1"/>
    </xf>
    <xf numFmtId="165" fontId="5" fillId="3" borderId="7" xfId="0" applyNumberFormat="1" applyFont="1" applyFill="1" applyBorder="1" applyAlignment="1">
      <alignment wrapText="1"/>
    </xf>
    <xf numFmtId="0" fontId="5" fillId="2" borderId="5" xfId="0" applyFont="1" applyFill="1" applyBorder="1" applyAlignment="1"/>
    <xf numFmtId="0" fontId="5" fillId="2" borderId="6" xfId="0" applyFont="1" applyFill="1" applyBorder="1" applyAlignment="1"/>
    <xf numFmtId="0" fontId="5" fillId="2" borderId="7" xfId="0" applyFont="1" applyFill="1" applyBorder="1" applyAlignment="1"/>
    <xf numFmtId="0" fontId="0" fillId="0" borderId="6" xfId="0" applyBorder="1" applyAlignment="1">
      <alignment wrapText="1"/>
    </xf>
    <xf numFmtId="0" fontId="5" fillId="2" borderId="4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 wrapText="1"/>
    </xf>
    <xf numFmtId="0" fontId="3" fillId="2" borderId="3" xfId="0" applyFont="1" applyFill="1" applyBorder="1" applyAlignment="1">
      <alignment horizontal="center" wrapText="1"/>
    </xf>
    <xf numFmtId="0" fontId="3" fillId="2" borderId="4" xfId="0" applyFont="1" applyFill="1" applyBorder="1" applyAlignment="1">
      <alignment horizontal="center" wrapText="1"/>
    </xf>
    <xf numFmtId="0" fontId="0" fillId="2" borderId="5" xfId="0" applyFill="1" applyBorder="1" applyAlignment="1"/>
    <xf numFmtId="0" fontId="0" fillId="2" borderId="6" xfId="0" applyFill="1" applyBorder="1" applyAlignment="1"/>
    <xf numFmtId="0" fontId="0" fillId="2" borderId="7" xfId="0" applyFill="1" applyBorder="1" applyAlignment="1"/>
    <xf numFmtId="165" fontId="0" fillId="2" borderId="4" xfId="0" applyNumberFormat="1" applyFill="1" applyBorder="1" applyAlignment="1"/>
    <xf numFmtId="165" fontId="5" fillId="2" borderId="4" xfId="0" applyNumberFormat="1" applyFont="1" applyFill="1" applyBorder="1" applyAlignment="1"/>
    <xf numFmtId="0" fontId="0" fillId="2" borderId="5" xfId="0" applyFill="1" applyBorder="1" applyAlignment="1">
      <alignment horizontal="center" wrapText="1"/>
    </xf>
    <xf numFmtId="0" fontId="0" fillId="2" borderId="6" xfId="0" applyFill="1" applyBorder="1" applyAlignment="1">
      <alignment horizontal="center" wrapText="1"/>
    </xf>
    <xf numFmtId="0" fontId="0" fillId="2" borderId="7" xfId="0" applyFill="1" applyBorder="1" applyAlignment="1">
      <alignment horizontal="center" wrapText="1"/>
    </xf>
    <xf numFmtId="0" fontId="1" fillId="2" borderId="1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vertical="top" wrapText="1"/>
    </xf>
    <xf numFmtId="165" fontId="0" fillId="2" borderId="1" xfId="0" applyNumberFormat="1" applyFill="1" applyBorder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400"/>
  <sheetViews>
    <sheetView tabSelected="1" topLeftCell="A240" workbookViewId="0">
      <selection activeCell="E249" sqref="E249:E253"/>
    </sheetView>
  </sheetViews>
  <sheetFormatPr defaultRowHeight="15"/>
  <cols>
    <col min="1" max="1" width="8.5703125" customWidth="1"/>
    <col min="2" max="2" width="16.42578125" customWidth="1"/>
    <col min="3" max="3" width="14.28515625" customWidth="1"/>
    <col min="4" max="4" width="26.5703125" customWidth="1"/>
    <col min="5" max="5" width="10.85546875" customWidth="1"/>
    <col min="6" max="8" width="8.7109375" customWidth="1"/>
    <col min="9" max="9" width="12.140625" customWidth="1"/>
    <col min="10" max="10" width="10.7109375" customWidth="1"/>
    <col min="11" max="1025" width="8.7109375" customWidth="1"/>
  </cols>
  <sheetData>
    <row r="1" spans="1:12" ht="18.75" customHeight="1">
      <c r="G1" s="153" t="s">
        <v>0</v>
      </c>
      <c r="H1" s="153"/>
      <c r="I1" s="153"/>
      <c r="J1" s="153"/>
      <c r="K1" s="153"/>
      <c r="L1" s="1"/>
    </row>
    <row r="2" spans="1:12">
      <c r="G2" s="2"/>
      <c r="H2" s="2"/>
      <c r="I2" s="2"/>
      <c r="J2" s="2"/>
      <c r="K2" s="2"/>
    </row>
    <row r="3" spans="1:12" ht="33.75" customHeight="1">
      <c r="A3" s="154" t="s">
        <v>193</v>
      </c>
      <c r="B3" s="154"/>
      <c r="C3" s="154"/>
      <c r="D3" s="154"/>
      <c r="E3" s="154"/>
      <c r="F3" s="154"/>
      <c r="G3" s="154"/>
      <c r="H3" s="154"/>
      <c r="I3" s="154"/>
      <c r="J3" s="154"/>
      <c r="K3" s="154"/>
    </row>
    <row r="4" spans="1:12" ht="33.75" customHeight="1">
      <c r="B4" s="3"/>
      <c r="C4" s="3"/>
      <c r="D4" s="3"/>
      <c r="E4" s="3"/>
      <c r="F4" s="3"/>
      <c r="G4" s="3"/>
      <c r="H4" s="3"/>
      <c r="I4" s="3"/>
      <c r="J4" s="3"/>
      <c r="K4" s="3"/>
    </row>
    <row r="5" spans="1:12" ht="33.75" customHeight="1">
      <c r="A5" s="155" t="s">
        <v>1</v>
      </c>
      <c r="B5" s="156" t="s">
        <v>2</v>
      </c>
      <c r="C5" s="156" t="s">
        <v>3</v>
      </c>
      <c r="D5" s="156" t="s">
        <v>4</v>
      </c>
      <c r="E5" s="156"/>
      <c r="F5" s="156"/>
      <c r="G5" s="157" t="s">
        <v>5</v>
      </c>
      <c r="H5" s="156" t="s">
        <v>6</v>
      </c>
      <c r="I5" s="156"/>
      <c r="J5" s="156"/>
      <c r="K5" s="156"/>
    </row>
    <row r="6" spans="1:12" ht="30" customHeight="1">
      <c r="A6" s="155"/>
      <c r="B6" s="156"/>
      <c r="C6" s="156"/>
      <c r="D6" s="157" t="s">
        <v>7</v>
      </c>
      <c r="E6" s="158" t="s">
        <v>8</v>
      </c>
      <c r="F6" s="158"/>
      <c r="G6" s="157"/>
      <c r="H6" s="157" t="s">
        <v>9</v>
      </c>
      <c r="I6" s="157" t="s">
        <v>196</v>
      </c>
      <c r="J6" s="157" t="s">
        <v>197</v>
      </c>
      <c r="K6" s="157" t="s">
        <v>10</v>
      </c>
    </row>
    <row r="7" spans="1:12" ht="72.75" customHeight="1">
      <c r="A7" s="155"/>
      <c r="B7" s="156"/>
      <c r="C7" s="156"/>
      <c r="D7" s="157"/>
      <c r="E7" s="11" t="s">
        <v>194</v>
      </c>
      <c r="F7" s="11" t="s">
        <v>195</v>
      </c>
      <c r="G7" s="157"/>
      <c r="H7" s="157"/>
      <c r="I7" s="157"/>
      <c r="J7" s="157"/>
      <c r="K7" s="157"/>
    </row>
    <row r="8" spans="1:12">
      <c r="A8" s="159" t="s">
        <v>11</v>
      </c>
      <c r="B8" s="159"/>
      <c r="C8" s="159"/>
      <c r="D8" s="159"/>
      <c r="E8" s="159"/>
      <c r="F8" s="159"/>
      <c r="G8" s="159"/>
      <c r="H8" s="159"/>
      <c r="I8" s="159"/>
      <c r="J8" s="159"/>
      <c r="K8" s="159"/>
    </row>
    <row r="9" spans="1:12">
      <c r="A9" s="160" t="s">
        <v>64</v>
      </c>
      <c r="B9" s="160"/>
      <c r="C9" s="160"/>
      <c r="D9" s="160"/>
      <c r="E9" s="160"/>
      <c r="F9" s="160"/>
      <c r="G9" s="160"/>
      <c r="H9" s="160"/>
      <c r="I9" s="160"/>
      <c r="J9" s="160"/>
      <c r="K9" s="160"/>
    </row>
    <row r="10" spans="1:12">
      <c r="A10" s="160" t="s">
        <v>65</v>
      </c>
      <c r="B10" s="160"/>
      <c r="C10" s="160"/>
      <c r="D10" s="160"/>
      <c r="E10" s="160"/>
      <c r="F10" s="160"/>
      <c r="G10" s="160"/>
      <c r="H10" s="160"/>
      <c r="I10" s="160"/>
      <c r="J10" s="160"/>
      <c r="K10" s="160"/>
    </row>
    <row r="11" spans="1:12">
      <c r="A11" s="126" t="s">
        <v>32</v>
      </c>
      <c r="B11" s="161" t="s">
        <v>33</v>
      </c>
      <c r="C11" s="144" t="s">
        <v>34</v>
      </c>
      <c r="D11" s="144" t="s">
        <v>35</v>
      </c>
      <c r="E11" s="135">
        <v>739</v>
      </c>
      <c r="F11" s="164">
        <v>557</v>
      </c>
      <c r="G11" s="164">
        <v>75.400000000000006</v>
      </c>
      <c r="H11" s="4" t="s">
        <v>12</v>
      </c>
      <c r="I11" s="7">
        <v>194319.6</v>
      </c>
      <c r="J11" s="7">
        <f>J12+J13+J14+J15</f>
        <v>194319.59999999998</v>
      </c>
      <c r="K11" s="9">
        <f>J11/I11*100</f>
        <v>99.999999999999986</v>
      </c>
    </row>
    <row r="12" spans="1:12" ht="39">
      <c r="A12" s="127"/>
      <c r="B12" s="162"/>
      <c r="C12" s="145"/>
      <c r="D12" s="145"/>
      <c r="E12" s="136"/>
      <c r="F12" s="164"/>
      <c r="G12" s="164"/>
      <c r="H12" s="5" t="s">
        <v>13</v>
      </c>
      <c r="I12" s="7">
        <v>80564.899999999994</v>
      </c>
      <c r="J12" s="7">
        <v>80564.899999999994</v>
      </c>
      <c r="K12" s="9">
        <f t="shared" ref="K12:K58" si="0">J12/I12*100</f>
        <v>100</v>
      </c>
    </row>
    <row r="13" spans="1:12" ht="39">
      <c r="A13" s="127"/>
      <c r="B13" s="162"/>
      <c r="C13" s="145"/>
      <c r="D13" s="145"/>
      <c r="E13" s="136"/>
      <c r="F13" s="164"/>
      <c r="G13" s="164"/>
      <c r="H13" s="5" t="s">
        <v>14</v>
      </c>
      <c r="I13" s="7">
        <v>113754.7</v>
      </c>
      <c r="J13" s="7">
        <v>113754.7</v>
      </c>
      <c r="K13" s="9">
        <f t="shared" si="0"/>
        <v>100</v>
      </c>
    </row>
    <row r="14" spans="1:12" ht="26.25">
      <c r="A14" s="127"/>
      <c r="B14" s="162"/>
      <c r="C14" s="145"/>
      <c r="D14" s="145"/>
      <c r="E14" s="136"/>
      <c r="F14" s="164"/>
      <c r="G14" s="164"/>
      <c r="H14" s="5" t="s">
        <v>15</v>
      </c>
      <c r="I14" s="7"/>
      <c r="J14" s="7"/>
      <c r="K14" s="9" t="e">
        <f t="shared" si="0"/>
        <v>#DIV/0!</v>
      </c>
    </row>
    <row r="15" spans="1:12" ht="35.25" customHeight="1">
      <c r="A15" s="128"/>
      <c r="B15" s="163"/>
      <c r="C15" s="146"/>
      <c r="D15" s="146"/>
      <c r="E15" s="137"/>
      <c r="F15" s="164"/>
      <c r="G15" s="164"/>
      <c r="H15" s="5" t="s">
        <v>16</v>
      </c>
      <c r="I15" s="7"/>
      <c r="J15" s="7"/>
      <c r="K15" s="9" t="e">
        <f t="shared" si="0"/>
        <v>#DIV/0!</v>
      </c>
    </row>
    <row r="16" spans="1:12" ht="35.25" customHeight="1">
      <c r="A16" s="126" t="s">
        <v>36</v>
      </c>
      <c r="B16" s="161" t="s">
        <v>198</v>
      </c>
      <c r="C16" s="144" t="s">
        <v>34</v>
      </c>
      <c r="D16" s="144" t="s">
        <v>179</v>
      </c>
      <c r="E16" s="135">
        <v>0</v>
      </c>
      <c r="F16" s="135">
        <v>0</v>
      </c>
      <c r="G16" s="135">
        <v>100</v>
      </c>
      <c r="H16" s="4" t="s">
        <v>12</v>
      </c>
      <c r="I16" s="7">
        <v>2937.2</v>
      </c>
      <c r="J16" s="7">
        <f>J17+J18+J19+J20</f>
        <v>2937.2</v>
      </c>
      <c r="K16" s="9">
        <f t="shared" si="0"/>
        <v>100</v>
      </c>
    </row>
    <row r="17" spans="1:11" ht="35.25" customHeight="1">
      <c r="A17" s="127"/>
      <c r="B17" s="162"/>
      <c r="C17" s="145"/>
      <c r="D17" s="145"/>
      <c r="E17" s="136"/>
      <c r="F17" s="136"/>
      <c r="G17" s="136"/>
      <c r="H17" s="5" t="s">
        <v>13</v>
      </c>
      <c r="I17" s="7"/>
      <c r="J17" s="7"/>
      <c r="K17" s="9" t="e">
        <f t="shared" si="0"/>
        <v>#DIV/0!</v>
      </c>
    </row>
    <row r="18" spans="1:11" ht="35.25" customHeight="1">
      <c r="A18" s="127"/>
      <c r="B18" s="162"/>
      <c r="C18" s="145"/>
      <c r="D18" s="145"/>
      <c r="E18" s="136"/>
      <c r="F18" s="136"/>
      <c r="G18" s="136"/>
      <c r="H18" s="5" t="s">
        <v>14</v>
      </c>
      <c r="I18" s="7"/>
      <c r="J18" s="7"/>
      <c r="K18" s="9" t="e">
        <f>J18/I18*100</f>
        <v>#DIV/0!</v>
      </c>
    </row>
    <row r="19" spans="1:11" ht="35.25" customHeight="1">
      <c r="A19" s="127"/>
      <c r="B19" s="162"/>
      <c r="C19" s="145"/>
      <c r="D19" s="145"/>
      <c r="E19" s="136"/>
      <c r="F19" s="136"/>
      <c r="G19" s="136"/>
      <c r="H19" s="5" t="s">
        <v>15</v>
      </c>
      <c r="I19" s="7">
        <v>2741.2</v>
      </c>
      <c r="J19" s="21">
        <v>2741.2</v>
      </c>
      <c r="K19" s="9">
        <f t="shared" si="0"/>
        <v>100</v>
      </c>
    </row>
    <row r="20" spans="1:11" ht="35.25" customHeight="1">
      <c r="A20" s="128"/>
      <c r="B20" s="163"/>
      <c r="C20" s="146"/>
      <c r="D20" s="146"/>
      <c r="E20" s="137"/>
      <c r="F20" s="137"/>
      <c r="G20" s="137"/>
      <c r="H20" s="5" t="s">
        <v>16</v>
      </c>
      <c r="I20" s="7">
        <v>196</v>
      </c>
      <c r="J20" s="7">
        <v>196</v>
      </c>
      <c r="K20" s="9">
        <f t="shared" si="0"/>
        <v>100</v>
      </c>
    </row>
    <row r="21" spans="1:11" ht="35.25" customHeight="1">
      <c r="A21" s="126" t="s">
        <v>38</v>
      </c>
      <c r="B21" s="161" t="s">
        <v>199</v>
      </c>
      <c r="C21" s="144" t="s">
        <v>34</v>
      </c>
      <c r="D21" s="144" t="s">
        <v>180</v>
      </c>
      <c r="E21" s="135">
        <v>14.3</v>
      </c>
      <c r="F21" s="135">
        <v>0</v>
      </c>
      <c r="G21" s="135">
        <v>100</v>
      </c>
      <c r="H21" s="4" t="s">
        <v>12</v>
      </c>
      <c r="I21" s="7">
        <v>224</v>
      </c>
      <c r="J21" s="7">
        <f>J22+J23+J24+J25</f>
        <v>225</v>
      </c>
      <c r="K21" s="9">
        <f t="shared" si="0"/>
        <v>100.44642857142858</v>
      </c>
    </row>
    <row r="22" spans="1:11" ht="35.25" customHeight="1">
      <c r="A22" s="127"/>
      <c r="B22" s="162"/>
      <c r="C22" s="145"/>
      <c r="D22" s="145"/>
      <c r="E22" s="136"/>
      <c r="F22" s="136"/>
      <c r="G22" s="136"/>
      <c r="H22" s="5" t="s">
        <v>13</v>
      </c>
      <c r="I22" s="7"/>
      <c r="J22" s="7"/>
      <c r="K22" s="9" t="e">
        <f t="shared" si="0"/>
        <v>#DIV/0!</v>
      </c>
    </row>
    <row r="23" spans="1:11" ht="35.25" customHeight="1">
      <c r="A23" s="127"/>
      <c r="B23" s="162"/>
      <c r="C23" s="145"/>
      <c r="D23" s="145"/>
      <c r="E23" s="136"/>
      <c r="F23" s="136"/>
      <c r="G23" s="136"/>
      <c r="H23" s="5" t="s">
        <v>14</v>
      </c>
      <c r="I23" s="7"/>
      <c r="J23" s="7"/>
      <c r="K23" s="9" t="e">
        <f t="shared" si="0"/>
        <v>#DIV/0!</v>
      </c>
    </row>
    <row r="24" spans="1:11" ht="35.25" customHeight="1">
      <c r="A24" s="127"/>
      <c r="B24" s="162"/>
      <c r="C24" s="145"/>
      <c r="D24" s="145"/>
      <c r="E24" s="136"/>
      <c r="F24" s="136"/>
      <c r="G24" s="136"/>
      <c r="H24" s="5" t="s">
        <v>15</v>
      </c>
      <c r="I24" s="7">
        <v>225</v>
      </c>
      <c r="J24" s="7">
        <v>225</v>
      </c>
      <c r="K24" s="9">
        <f t="shared" si="0"/>
        <v>100</v>
      </c>
    </row>
    <row r="25" spans="1:11" ht="35.25" customHeight="1">
      <c r="A25" s="128"/>
      <c r="B25" s="163"/>
      <c r="C25" s="146"/>
      <c r="D25" s="146"/>
      <c r="E25" s="137"/>
      <c r="F25" s="137"/>
      <c r="G25" s="137"/>
      <c r="H25" s="5" t="s">
        <v>16</v>
      </c>
      <c r="I25" s="7"/>
      <c r="J25" s="7"/>
      <c r="K25" s="9" t="e">
        <f>J25/I25*100</f>
        <v>#DIV/0!</v>
      </c>
    </row>
    <row r="26" spans="1:11" ht="35.25" customHeight="1">
      <c r="A26" s="126" t="s">
        <v>39</v>
      </c>
      <c r="B26" s="161" t="s">
        <v>200</v>
      </c>
      <c r="C26" s="144" t="s">
        <v>34</v>
      </c>
      <c r="D26" s="144" t="s">
        <v>37</v>
      </c>
      <c r="E26" s="135">
        <v>89.8</v>
      </c>
      <c r="F26" s="135">
        <v>92.2</v>
      </c>
      <c r="G26" s="141">
        <v>102.7</v>
      </c>
      <c r="H26" s="4" t="s">
        <v>12</v>
      </c>
      <c r="I26" s="7">
        <v>141.69999999999999</v>
      </c>
      <c r="J26" s="7">
        <f>J27+J28+J30+J29</f>
        <v>141.69999999999999</v>
      </c>
      <c r="K26" s="9">
        <f t="shared" si="0"/>
        <v>100</v>
      </c>
    </row>
    <row r="27" spans="1:11" ht="35.25" customHeight="1">
      <c r="A27" s="127"/>
      <c r="B27" s="162"/>
      <c r="C27" s="145"/>
      <c r="D27" s="145"/>
      <c r="E27" s="136"/>
      <c r="F27" s="136"/>
      <c r="G27" s="142"/>
      <c r="H27" s="5" t="s">
        <v>13</v>
      </c>
      <c r="I27" s="7"/>
      <c r="J27" s="7"/>
      <c r="K27" s="9" t="e">
        <f t="shared" si="0"/>
        <v>#DIV/0!</v>
      </c>
    </row>
    <row r="28" spans="1:11" ht="35.25" customHeight="1">
      <c r="A28" s="127"/>
      <c r="B28" s="162"/>
      <c r="C28" s="145"/>
      <c r="D28" s="145"/>
      <c r="E28" s="136"/>
      <c r="F28" s="136"/>
      <c r="G28" s="142"/>
      <c r="H28" s="5" t="s">
        <v>14</v>
      </c>
      <c r="I28" s="7"/>
      <c r="J28" s="7"/>
      <c r="K28" s="9" t="e">
        <f t="shared" si="0"/>
        <v>#DIV/0!</v>
      </c>
    </row>
    <row r="29" spans="1:11" ht="35.25" customHeight="1">
      <c r="A29" s="127"/>
      <c r="B29" s="162"/>
      <c r="C29" s="145"/>
      <c r="D29" s="145"/>
      <c r="E29" s="136"/>
      <c r="F29" s="136"/>
      <c r="G29" s="142"/>
      <c r="H29" s="5" t="s">
        <v>15</v>
      </c>
      <c r="I29" s="7"/>
      <c r="J29" s="7"/>
      <c r="K29" s="9" t="e">
        <f t="shared" si="0"/>
        <v>#DIV/0!</v>
      </c>
    </row>
    <row r="30" spans="1:11" ht="35.25" customHeight="1">
      <c r="A30" s="128"/>
      <c r="B30" s="163"/>
      <c r="C30" s="146"/>
      <c r="D30" s="146"/>
      <c r="E30" s="137"/>
      <c r="F30" s="137"/>
      <c r="G30" s="143"/>
      <c r="H30" s="5" t="s">
        <v>16</v>
      </c>
      <c r="I30" s="7">
        <v>141.69999999999999</v>
      </c>
      <c r="J30" s="7">
        <v>141.69999999999999</v>
      </c>
      <c r="K30" s="9">
        <f t="shared" si="0"/>
        <v>100</v>
      </c>
    </row>
    <row r="31" spans="1:11" ht="35.25" customHeight="1">
      <c r="A31" s="126" t="s">
        <v>40</v>
      </c>
      <c r="B31" s="129"/>
      <c r="C31" s="132"/>
      <c r="D31" s="144" t="s">
        <v>181</v>
      </c>
      <c r="E31" s="135">
        <v>12.5</v>
      </c>
      <c r="F31" s="135">
        <v>0</v>
      </c>
      <c r="G31" s="141">
        <v>100</v>
      </c>
      <c r="H31" s="4" t="s">
        <v>12</v>
      </c>
      <c r="I31" s="7"/>
      <c r="J31" s="7"/>
      <c r="K31" s="9" t="e">
        <f>J31/I31*100</f>
        <v>#DIV/0!</v>
      </c>
    </row>
    <row r="32" spans="1:11" ht="35.25" customHeight="1">
      <c r="A32" s="127"/>
      <c r="B32" s="130"/>
      <c r="C32" s="133"/>
      <c r="D32" s="145"/>
      <c r="E32" s="136"/>
      <c r="F32" s="136"/>
      <c r="G32" s="142"/>
      <c r="H32" s="5" t="s">
        <v>13</v>
      </c>
      <c r="I32" s="7"/>
      <c r="J32" s="7"/>
      <c r="K32" s="9" t="e">
        <f t="shared" si="0"/>
        <v>#DIV/0!</v>
      </c>
    </row>
    <row r="33" spans="1:11" ht="35.25" customHeight="1">
      <c r="A33" s="127"/>
      <c r="B33" s="130"/>
      <c r="C33" s="133"/>
      <c r="D33" s="145"/>
      <c r="E33" s="136"/>
      <c r="F33" s="136"/>
      <c r="G33" s="142"/>
      <c r="H33" s="5" t="s">
        <v>14</v>
      </c>
      <c r="I33" s="7"/>
      <c r="J33" s="7"/>
      <c r="K33" s="9" t="e">
        <f t="shared" si="0"/>
        <v>#DIV/0!</v>
      </c>
    </row>
    <row r="34" spans="1:11" ht="35.25" customHeight="1">
      <c r="A34" s="127"/>
      <c r="B34" s="130"/>
      <c r="C34" s="133"/>
      <c r="D34" s="145"/>
      <c r="E34" s="136"/>
      <c r="F34" s="136"/>
      <c r="G34" s="142"/>
      <c r="H34" s="5" t="s">
        <v>15</v>
      </c>
      <c r="I34" s="7"/>
      <c r="J34" s="7"/>
      <c r="K34" s="9" t="e">
        <f t="shared" si="0"/>
        <v>#DIV/0!</v>
      </c>
    </row>
    <row r="35" spans="1:11" ht="35.25" customHeight="1">
      <c r="A35" s="128"/>
      <c r="B35" s="131"/>
      <c r="C35" s="134"/>
      <c r="D35" s="146"/>
      <c r="E35" s="137"/>
      <c r="F35" s="137"/>
      <c r="G35" s="143"/>
      <c r="H35" s="5" t="s">
        <v>16</v>
      </c>
      <c r="I35" s="7"/>
      <c r="J35" s="7"/>
      <c r="K35" s="9" t="e">
        <f>J35/I35*100</f>
        <v>#DIV/0!</v>
      </c>
    </row>
    <row r="36" spans="1:11" ht="35.25" customHeight="1">
      <c r="A36" s="126" t="s">
        <v>41</v>
      </c>
      <c r="B36" s="129"/>
      <c r="C36" s="132"/>
      <c r="D36" s="144" t="s">
        <v>182</v>
      </c>
      <c r="E36" s="135">
        <v>89.8</v>
      </c>
      <c r="F36" s="135">
        <v>95.5</v>
      </c>
      <c r="G36" s="135">
        <v>106.3</v>
      </c>
      <c r="H36" s="4" t="s">
        <v>12</v>
      </c>
      <c r="I36" s="10"/>
      <c r="J36" s="7"/>
      <c r="K36" s="9" t="e">
        <f t="shared" si="0"/>
        <v>#DIV/0!</v>
      </c>
    </row>
    <row r="37" spans="1:11" ht="35.25" customHeight="1">
      <c r="A37" s="127"/>
      <c r="B37" s="130"/>
      <c r="C37" s="133"/>
      <c r="D37" s="145"/>
      <c r="E37" s="136"/>
      <c r="F37" s="136"/>
      <c r="G37" s="136"/>
      <c r="H37" s="5" t="s">
        <v>13</v>
      </c>
      <c r="I37" s="10"/>
      <c r="J37" s="7"/>
      <c r="K37" s="9" t="e">
        <f t="shared" si="0"/>
        <v>#DIV/0!</v>
      </c>
    </row>
    <row r="38" spans="1:11" ht="35.25" customHeight="1">
      <c r="A38" s="127"/>
      <c r="B38" s="130"/>
      <c r="C38" s="133"/>
      <c r="D38" s="145"/>
      <c r="E38" s="136"/>
      <c r="F38" s="136"/>
      <c r="G38" s="136"/>
      <c r="H38" s="5" t="s">
        <v>14</v>
      </c>
      <c r="I38" s="10"/>
      <c r="J38" s="7"/>
      <c r="K38" s="9" t="e">
        <f t="shared" si="0"/>
        <v>#DIV/0!</v>
      </c>
    </row>
    <row r="39" spans="1:11" ht="35.25" customHeight="1">
      <c r="A39" s="127"/>
      <c r="B39" s="130"/>
      <c r="C39" s="133"/>
      <c r="D39" s="145"/>
      <c r="E39" s="136"/>
      <c r="F39" s="136"/>
      <c r="G39" s="136"/>
      <c r="H39" s="5" t="s">
        <v>15</v>
      </c>
      <c r="I39" s="10"/>
      <c r="J39" s="7"/>
      <c r="K39" s="9" t="e">
        <f t="shared" si="0"/>
        <v>#DIV/0!</v>
      </c>
    </row>
    <row r="40" spans="1:11" ht="35.25" customHeight="1">
      <c r="A40" s="128"/>
      <c r="B40" s="131"/>
      <c r="C40" s="134"/>
      <c r="D40" s="146"/>
      <c r="E40" s="137"/>
      <c r="F40" s="137"/>
      <c r="G40" s="137"/>
      <c r="H40" s="5" t="s">
        <v>16</v>
      </c>
      <c r="I40" s="8"/>
      <c r="J40" s="7"/>
      <c r="K40" s="9" t="e">
        <f t="shared" si="0"/>
        <v>#DIV/0!</v>
      </c>
    </row>
    <row r="41" spans="1:11" ht="0.75" customHeight="1">
      <c r="A41" s="126" t="s">
        <v>42</v>
      </c>
      <c r="B41" s="129"/>
      <c r="C41" s="132"/>
      <c r="D41" s="132"/>
      <c r="E41" s="135"/>
      <c r="F41" s="135"/>
      <c r="G41" s="141"/>
      <c r="H41" s="4" t="s">
        <v>12</v>
      </c>
      <c r="I41" s="7"/>
      <c r="J41" s="7"/>
      <c r="K41" s="9" t="e">
        <f t="shared" si="0"/>
        <v>#DIV/0!</v>
      </c>
    </row>
    <row r="42" spans="1:11" ht="35.25" hidden="1" customHeight="1">
      <c r="A42" s="127"/>
      <c r="B42" s="130"/>
      <c r="C42" s="133"/>
      <c r="D42" s="133"/>
      <c r="E42" s="136"/>
      <c r="F42" s="136"/>
      <c r="G42" s="142"/>
      <c r="H42" s="5" t="s">
        <v>13</v>
      </c>
      <c r="I42" s="7"/>
      <c r="J42" s="7"/>
      <c r="K42" s="9" t="e">
        <f>J42/I42*100</f>
        <v>#DIV/0!</v>
      </c>
    </row>
    <row r="43" spans="1:11" ht="35.25" hidden="1" customHeight="1">
      <c r="A43" s="127"/>
      <c r="B43" s="130"/>
      <c r="C43" s="133"/>
      <c r="D43" s="133"/>
      <c r="E43" s="136"/>
      <c r="F43" s="136"/>
      <c r="G43" s="142"/>
      <c r="H43" s="5" t="s">
        <v>14</v>
      </c>
      <c r="I43" s="7"/>
      <c r="J43" s="7"/>
      <c r="K43" s="9" t="e">
        <f t="shared" si="0"/>
        <v>#DIV/0!</v>
      </c>
    </row>
    <row r="44" spans="1:11" ht="12.75" hidden="1" customHeight="1">
      <c r="A44" s="127"/>
      <c r="B44" s="130"/>
      <c r="C44" s="133"/>
      <c r="D44" s="133"/>
      <c r="E44" s="136"/>
      <c r="F44" s="136"/>
      <c r="G44" s="142"/>
      <c r="H44" s="5" t="s">
        <v>15</v>
      </c>
      <c r="I44" s="7"/>
      <c r="J44" s="7"/>
      <c r="K44" s="9" t="e">
        <f t="shared" si="0"/>
        <v>#DIV/0!</v>
      </c>
    </row>
    <row r="45" spans="1:11" ht="35.25" hidden="1" customHeight="1">
      <c r="A45" s="128"/>
      <c r="B45" s="131"/>
      <c r="C45" s="134"/>
      <c r="D45" s="134"/>
      <c r="E45" s="137"/>
      <c r="F45" s="137"/>
      <c r="G45" s="143"/>
      <c r="H45" s="5" t="s">
        <v>16</v>
      </c>
      <c r="I45" s="7"/>
      <c r="J45" s="7"/>
      <c r="K45" s="9" t="e">
        <f>J45/I45*100</f>
        <v>#DIV/0!</v>
      </c>
    </row>
    <row r="46" spans="1:11" ht="30" hidden="1" customHeight="1">
      <c r="A46" s="126" t="s">
        <v>43</v>
      </c>
      <c r="B46" s="129"/>
      <c r="C46" s="132"/>
      <c r="D46" s="132"/>
      <c r="E46" s="135"/>
      <c r="F46" s="135"/>
      <c r="G46" s="135"/>
      <c r="H46" s="4" t="s">
        <v>12</v>
      </c>
      <c r="I46" s="10"/>
      <c r="J46" s="7"/>
      <c r="K46" s="9" t="e">
        <f t="shared" si="0"/>
        <v>#DIV/0!</v>
      </c>
    </row>
    <row r="47" spans="1:11" ht="35.25" hidden="1" customHeight="1">
      <c r="A47" s="127"/>
      <c r="B47" s="130"/>
      <c r="C47" s="133"/>
      <c r="D47" s="133"/>
      <c r="E47" s="136"/>
      <c r="F47" s="136"/>
      <c r="G47" s="136"/>
      <c r="H47" s="5" t="s">
        <v>13</v>
      </c>
      <c r="I47" s="10"/>
      <c r="J47" s="7"/>
      <c r="K47" s="9" t="e">
        <f t="shared" si="0"/>
        <v>#DIV/0!</v>
      </c>
    </row>
    <row r="48" spans="1:11" ht="35.25" hidden="1" customHeight="1">
      <c r="A48" s="127"/>
      <c r="B48" s="130"/>
      <c r="C48" s="133"/>
      <c r="D48" s="133"/>
      <c r="E48" s="136"/>
      <c r="F48" s="136"/>
      <c r="G48" s="136"/>
      <c r="H48" s="5" t="s">
        <v>14</v>
      </c>
      <c r="I48" s="10"/>
      <c r="J48" s="7"/>
      <c r="K48" s="9" t="e">
        <f t="shared" si="0"/>
        <v>#DIV/0!</v>
      </c>
    </row>
    <row r="49" spans="1:11" ht="35.25" hidden="1" customHeight="1">
      <c r="A49" s="127"/>
      <c r="B49" s="130"/>
      <c r="C49" s="133"/>
      <c r="D49" s="133"/>
      <c r="E49" s="136"/>
      <c r="F49" s="136"/>
      <c r="G49" s="136"/>
      <c r="H49" s="5" t="s">
        <v>15</v>
      </c>
      <c r="I49" s="10"/>
      <c r="J49" s="7"/>
      <c r="K49" s="9" t="e">
        <f t="shared" si="0"/>
        <v>#DIV/0!</v>
      </c>
    </row>
    <row r="50" spans="1:11" ht="35.25" hidden="1" customHeight="1">
      <c r="A50" s="128"/>
      <c r="B50" s="131"/>
      <c r="C50" s="134"/>
      <c r="D50" s="134"/>
      <c r="E50" s="137"/>
      <c r="F50" s="137"/>
      <c r="G50" s="137"/>
      <c r="H50" s="5" t="s">
        <v>16</v>
      </c>
      <c r="I50" s="10"/>
      <c r="J50" s="7"/>
      <c r="K50" s="9" t="e">
        <f t="shared" si="0"/>
        <v>#DIV/0!</v>
      </c>
    </row>
    <row r="51" spans="1:11" ht="1.5" customHeight="1">
      <c r="A51" s="126" t="s">
        <v>44</v>
      </c>
      <c r="B51" s="129"/>
      <c r="C51" s="132"/>
      <c r="D51" s="132"/>
      <c r="E51" s="135"/>
      <c r="F51" s="141"/>
      <c r="G51" s="135"/>
      <c r="H51" s="4" t="s">
        <v>12</v>
      </c>
      <c r="I51" s="10"/>
      <c r="J51" s="7"/>
      <c r="K51" s="9" t="e">
        <f t="shared" si="0"/>
        <v>#DIV/0!</v>
      </c>
    </row>
    <row r="52" spans="1:11" ht="35.25" hidden="1" customHeight="1">
      <c r="A52" s="127"/>
      <c r="B52" s="130"/>
      <c r="C52" s="133"/>
      <c r="D52" s="133"/>
      <c r="E52" s="136"/>
      <c r="F52" s="142"/>
      <c r="G52" s="136"/>
      <c r="H52" s="5" t="s">
        <v>13</v>
      </c>
      <c r="I52" s="10"/>
      <c r="J52" s="7"/>
      <c r="K52" s="9" t="e">
        <f>J52/I52*100</f>
        <v>#DIV/0!</v>
      </c>
    </row>
    <row r="53" spans="1:11" ht="35.25" hidden="1" customHeight="1">
      <c r="A53" s="127"/>
      <c r="B53" s="130"/>
      <c r="C53" s="133"/>
      <c r="D53" s="133"/>
      <c r="E53" s="136"/>
      <c r="F53" s="142"/>
      <c r="G53" s="136"/>
      <c r="H53" s="5" t="s">
        <v>14</v>
      </c>
      <c r="I53" s="10"/>
      <c r="J53" s="7"/>
      <c r="K53" s="9" t="e">
        <f t="shared" si="0"/>
        <v>#DIV/0!</v>
      </c>
    </row>
    <row r="54" spans="1:11" ht="35.25" hidden="1" customHeight="1">
      <c r="A54" s="127"/>
      <c r="B54" s="130"/>
      <c r="C54" s="133"/>
      <c r="D54" s="133"/>
      <c r="E54" s="136"/>
      <c r="F54" s="142"/>
      <c r="G54" s="136"/>
      <c r="H54" s="5" t="s">
        <v>15</v>
      </c>
      <c r="I54" s="10"/>
      <c r="J54" s="7"/>
      <c r="K54" s="9" t="e">
        <f t="shared" si="0"/>
        <v>#DIV/0!</v>
      </c>
    </row>
    <row r="55" spans="1:11" ht="34.5" hidden="1" customHeight="1">
      <c r="A55" s="128"/>
      <c r="B55" s="131"/>
      <c r="C55" s="134"/>
      <c r="D55" s="134"/>
      <c r="E55" s="137"/>
      <c r="F55" s="143"/>
      <c r="G55" s="137"/>
      <c r="H55" s="5" t="s">
        <v>16</v>
      </c>
      <c r="I55" s="8"/>
      <c r="J55" s="7"/>
      <c r="K55" s="9" t="e">
        <f t="shared" si="0"/>
        <v>#DIV/0!</v>
      </c>
    </row>
    <row r="56" spans="1:11" ht="35.25" hidden="1" customHeight="1">
      <c r="A56" s="126" t="s">
        <v>45</v>
      </c>
      <c r="B56" s="129"/>
      <c r="C56" s="132"/>
      <c r="D56" s="132"/>
      <c r="E56" s="135"/>
      <c r="F56" s="141"/>
      <c r="G56" s="135"/>
      <c r="H56" s="4" t="s">
        <v>12</v>
      </c>
      <c r="I56" s="7"/>
      <c r="J56" s="7"/>
      <c r="K56" s="9" t="e">
        <f t="shared" si="0"/>
        <v>#DIV/0!</v>
      </c>
    </row>
    <row r="57" spans="1:11" ht="35.25" hidden="1" customHeight="1">
      <c r="A57" s="127"/>
      <c r="B57" s="130"/>
      <c r="C57" s="133"/>
      <c r="D57" s="133"/>
      <c r="E57" s="136"/>
      <c r="F57" s="142"/>
      <c r="G57" s="136"/>
      <c r="H57" s="5" t="s">
        <v>13</v>
      </c>
      <c r="I57" s="7"/>
      <c r="J57" s="7"/>
      <c r="K57" s="9" t="e">
        <f t="shared" si="0"/>
        <v>#DIV/0!</v>
      </c>
    </row>
    <row r="58" spans="1:11" ht="35.25" hidden="1" customHeight="1">
      <c r="A58" s="127"/>
      <c r="B58" s="130"/>
      <c r="C58" s="133"/>
      <c r="D58" s="133"/>
      <c r="E58" s="136"/>
      <c r="F58" s="142"/>
      <c r="G58" s="136"/>
      <c r="H58" s="5" t="s">
        <v>14</v>
      </c>
      <c r="I58" s="7"/>
      <c r="J58" s="7"/>
      <c r="K58" s="9" t="e">
        <f t="shared" si="0"/>
        <v>#DIV/0!</v>
      </c>
    </row>
    <row r="59" spans="1:11" ht="35.25" hidden="1" customHeight="1">
      <c r="A59" s="127"/>
      <c r="B59" s="130"/>
      <c r="C59" s="133"/>
      <c r="D59" s="133"/>
      <c r="E59" s="136"/>
      <c r="F59" s="142"/>
      <c r="G59" s="136"/>
      <c r="H59" s="5" t="s">
        <v>15</v>
      </c>
      <c r="I59" s="7"/>
      <c r="J59" s="7"/>
      <c r="K59" s="9" t="e">
        <f>J59/I59*100</f>
        <v>#DIV/0!</v>
      </c>
    </row>
    <row r="60" spans="1:11" ht="35.25" hidden="1" customHeight="1">
      <c r="A60" s="128"/>
      <c r="B60" s="131"/>
      <c r="C60" s="134"/>
      <c r="D60" s="134"/>
      <c r="E60" s="137"/>
      <c r="F60" s="143"/>
      <c r="G60" s="137"/>
      <c r="H60" s="5" t="s">
        <v>16</v>
      </c>
      <c r="I60" s="7"/>
      <c r="J60" s="7"/>
      <c r="K60" s="9" t="e">
        <f>J60/I60*100</f>
        <v>#DIV/0!</v>
      </c>
    </row>
    <row r="61" spans="1:11" ht="35.25" hidden="1" customHeight="1">
      <c r="A61" s="126" t="s">
        <v>46</v>
      </c>
      <c r="B61" s="129"/>
      <c r="C61" s="132"/>
      <c r="D61" s="132"/>
      <c r="E61" s="135"/>
      <c r="F61" s="135"/>
      <c r="G61" s="135"/>
      <c r="H61" s="4" t="s">
        <v>12</v>
      </c>
      <c r="I61" s="10"/>
      <c r="J61" s="7"/>
      <c r="K61" s="9" t="e">
        <f t="shared" ref="K61:K65" si="1">J61/I61*100</f>
        <v>#DIV/0!</v>
      </c>
    </row>
    <row r="62" spans="1:11" ht="35.25" hidden="1" customHeight="1">
      <c r="A62" s="127"/>
      <c r="B62" s="130"/>
      <c r="C62" s="133"/>
      <c r="D62" s="133"/>
      <c r="E62" s="136"/>
      <c r="F62" s="136"/>
      <c r="G62" s="136"/>
      <c r="H62" s="5" t="s">
        <v>13</v>
      </c>
      <c r="I62" s="10"/>
      <c r="J62" s="7"/>
      <c r="K62" s="9" t="e">
        <f t="shared" si="1"/>
        <v>#DIV/0!</v>
      </c>
    </row>
    <row r="63" spans="1:11" ht="35.25" hidden="1" customHeight="1">
      <c r="A63" s="127"/>
      <c r="B63" s="130"/>
      <c r="C63" s="133"/>
      <c r="D63" s="133"/>
      <c r="E63" s="136"/>
      <c r="F63" s="136"/>
      <c r="G63" s="136"/>
      <c r="H63" s="5" t="s">
        <v>14</v>
      </c>
      <c r="I63" s="10"/>
      <c r="J63" s="7"/>
      <c r="K63" s="9" t="e">
        <f t="shared" si="1"/>
        <v>#DIV/0!</v>
      </c>
    </row>
    <row r="64" spans="1:11" ht="35.25" hidden="1" customHeight="1">
      <c r="A64" s="127"/>
      <c r="B64" s="130"/>
      <c r="C64" s="133"/>
      <c r="D64" s="133"/>
      <c r="E64" s="136"/>
      <c r="F64" s="136"/>
      <c r="G64" s="136"/>
      <c r="H64" s="5" t="s">
        <v>15</v>
      </c>
      <c r="I64" s="10"/>
      <c r="J64" s="7"/>
      <c r="K64" s="9" t="e">
        <f t="shared" si="1"/>
        <v>#DIV/0!</v>
      </c>
    </row>
    <row r="65" spans="1:11" ht="35.25" hidden="1" customHeight="1">
      <c r="A65" s="128"/>
      <c r="B65" s="131"/>
      <c r="C65" s="134"/>
      <c r="D65" s="134"/>
      <c r="E65" s="137"/>
      <c r="F65" s="137"/>
      <c r="G65" s="137"/>
      <c r="H65" s="5" t="s">
        <v>16</v>
      </c>
      <c r="I65" s="8"/>
      <c r="J65" s="7"/>
      <c r="K65" s="9" t="e">
        <f t="shared" si="1"/>
        <v>#DIV/0!</v>
      </c>
    </row>
    <row r="66" spans="1:11">
      <c r="A66" s="121" t="s">
        <v>66</v>
      </c>
      <c r="B66" s="121"/>
      <c r="C66" s="121"/>
      <c r="D66" s="121"/>
      <c r="E66" s="121"/>
      <c r="F66" s="121"/>
      <c r="G66" s="121"/>
      <c r="H66" s="121"/>
      <c r="I66" s="121"/>
      <c r="J66" s="121"/>
      <c r="K66" s="121"/>
    </row>
    <row r="67" spans="1:11">
      <c r="A67" s="121" t="s">
        <v>67</v>
      </c>
      <c r="B67" s="121"/>
      <c r="C67" s="121"/>
      <c r="D67" s="121"/>
      <c r="E67" s="121"/>
      <c r="F67" s="121"/>
      <c r="G67" s="121"/>
      <c r="H67" s="121"/>
      <c r="I67" s="121"/>
      <c r="J67" s="121"/>
      <c r="K67" s="121"/>
    </row>
    <row r="68" spans="1:11" ht="37.5" customHeight="1">
      <c r="A68" s="114" t="s">
        <v>189</v>
      </c>
      <c r="B68" s="89" t="s">
        <v>50</v>
      </c>
      <c r="C68" s="89" t="s">
        <v>48</v>
      </c>
      <c r="D68" s="123" t="s">
        <v>188</v>
      </c>
      <c r="E68" s="92">
        <v>86</v>
      </c>
      <c r="F68" s="92">
        <v>0</v>
      </c>
      <c r="G68" s="138">
        <f>F68/E68*100</f>
        <v>0</v>
      </c>
      <c r="H68" s="41" t="s">
        <v>12</v>
      </c>
      <c r="I68" s="38">
        <v>240</v>
      </c>
      <c r="J68" s="42">
        <v>0</v>
      </c>
      <c r="K68" s="43">
        <f>J68/I68*100</f>
        <v>0</v>
      </c>
    </row>
    <row r="69" spans="1:11" ht="37.5" customHeight="1">
      <c r="A69" s="115"/>
      <c r="B69" s="90"/>
      <c r="C69" s="90"/>
      <c r="D69" s="124"/>
      <c r="E69" s="93"/>
      <c r="F69" s="93"/>
      <c r="G69" s="139"/>
      <c r="H69" s="37" t="s">
        <v>13</v>
      </c>
      <c r="I69" s="38"/>
      <c r="J69" s="42"/>
      <c r="K69" s="43" t="e">
        <f t="shared" ref="K69:K70" si="2">J69/I69*100</f>
        <v>#DIV/0!</v>
      </c>
    </row>
    <row r="70" spans="1:11" ht="37.5" customHeight="1">
      <c r="A70" s="115"/>
      <c r="B70" s="90"/>
      <c r="C70" s="90"/>
      <c r="D70" s="124"/>
      <c r="E70" s="93"/>
      <c r="F70" s="93"/>
      <c r="G70" s="139"/>
      <c r="H70" s="37" t="s">
        <v>14</v>
      </c>
      <c r="I70" s="38">
        <v>240</v>
      </c>
      <c r="J70" s="42">
        <v>0</v>
      </c>
      <c r="K70" s="43">
        <f t="shared" si="2"/>
        <v>0</v>
      </c>
    </row>
    <row r="71" spans="1:11" ht="37.5" customHeight="1">
      <c r="A71" s="115"/>
      <c r="B71" s="90"/>
      <c r="C71" s="90"/>
      <c r="D71" s="124"/>
      <c r="E71" s="93"/>
      <c r="F71" s="93"/>
      <c r="G71" s="139"/>
      <c r="H71" s="37" t="s">
        <v>15</v>
      </c>
      <c r="I71" s="38"/>
      <c r="J71" s="42"/>
      <c r="K71" s="42"/>
    </row>
    <row r="72" spans="1:11" ht="37.5" customHeight="1">
      <c r="A72" s="116"/>
      <c r="B72" s="91"/>
      <c r="C72" s="91"/>
      <c r="D72" s="125"/>
      <c r="E72" s="94"/>
      <c r="F72" s="94"/>
      <c r="G72" s="140"/>
      <c r="H72" s="37" t="s">
        <v>16</v>
      </c>
      <c r="I72" s="38"/>
      <c r="J72" s="42"/>
      <c r="K72" s="42"/>
    </row>
    <row r="73" spans="1:11">
      <c r="A73" s="121" t="s">
        <v>68</v>
      </c>
      <c r="B73" s="121"/>
      <c r="C73" s="121"/>
      <c r="D73" s="121"/>
      <c r="E73" s="121"/>
      <c r="F73" s="121"/>
      <c r="G73" s="121"/>
      <c r="H73" s="121"/>
      <c r="I73" s="121"/>
      <c r="J73" s="121"/>
      <c r="K73" s="121"/>
    </row>
    <row r="74" spans="1:11">
      <c r="A74" s="121" t="s">
        <v>69</v>
      </c>
      <c r="B74" s="121"/>
      <c r="C74" s="121"/>
      <c r="D74" s="121"/>
      <c r="E74" s="121"/>
      <c r="F74" s="121"/>
      <c r="G74" s="121"/>
      <c r="H74" s="121"/>
      <c r="I74" s="121"/>
      <c r="J74" s="121"/>
      <c r="K74" s="121"/>
    </row>
    <row r="75" spans="1:11">
      <c r="A75" s="122" t="s">
        <v>51</v>
      </c>
      <c r="B75" s="89" t="s">
        <v>52</v>
      </c>
      <c r="C75" s="89" t="s">
        <v>53</v>
      </c>
      <c r="D75" s="92" t="s">
        <v>191</v>
      </c>
      <c r="E75" s="123">
        <v>42</v>
      </c>
      <c r="F75" s="122">
        <v>42.6</v>
      </c>
      <c r="G75" s="120">
        <f>F75/E75*100</f>
        <v>101.42857142857142</v>
      </c>
      <c r="H75" s="27" t="s">
        <v>12</v>
      </c>
      <c r="I75" s="36">
        <v>1500</v>
      </c>
      <c r="J75" s="36">
        <v>1573.9</v>
      </c>
      <c r="K75" s="36">
        <f>J75/I75*100</f>
        <v>104.92666666666668</v>
      </c>
    </row>
    <row r="76" spans="1:11" ht="38.25">
      <c r="A76" s="122"/>
      <c r="B76" s="90"/>
      <c r="C76" s="90"/>
      <c r="D76" s="93"/>
      <c r="E76" s="124"/>
      <c r="F76" s="122"/>
      <c r="G76" s="120"/>
      <c r="H76" s="37" t="s">
        <v>13</v>
      </c>
      <c r="I76" s="36"/>
      <c r="J76" s="36"/>
      <c r="K76" s="36" t="e">
        <f t="shared" ref="K76:K77" si="3">J76/I76*100</f>
        <v>#DIV/0!</v>
      </c>
    </row>
    <row r="77" spans="1:11" ht="38.25">
      <c r="A77" s="122"/>
      <c r="B77" s="90"/>
      <c r="C77" s="90"/>
      <c r="D77" s="93"/>
      <c r="E77" s="124"/>
      <c r="F77" s="122"/>
      <c r="G77" s="120"/>
      <c r="H77" s="37" t="s">
        <v>14</v>
      </c>
      <c r="I77" s="36">
        <v>1500</v>
      </c>
      <c r="J77" s="36">
        <v>1573.9</v>
      </c>
      <c r="K77" s="36">
        <f t="shared" si="3"/>
        <v>104.92666666666668</v>
      </c>
    </row>
    <row r="78" spans="1:11" ht="25.5">
      <c r="A78" s="122"/>
      <c r="B78" s="90"/>
      <c r="C78" s="90"/>
      <c r="D78" s="93"/>
      <c r="E78" s="124"/>
      <c r="F78" s="122"/>
      <c r="G78" s="120"/>
      <c r="H78" s="37" t="s">
        <v>15</v>
      </c>
      <c r="I78" s="36"/>
      <c r="J78" s="36"/>
      <c r="K78" s="36"/>
    </row>
    <row r="79" spans="1:11" ht="37.5" customHeight="1">
      <c r="A79" s="122"/>
      <c r="B79" s="91"/>
      <c r="C79" s="91"/>
      <c r="D79" s="94"/>
      <c r="E79" s="125"/>
      <c r="F79" s="122"/>
      <c r="G79" s="120"/>
      <c r="H79" s="37" t="s">
        <v>16</v>
      </c>
      <c r="I79" s="36"/>
      <c r="J79" s="36"/>
      <c r="K79" s="36"/>
    </row>
    <row r="80" spans="1:11" ht="24.75" customHeight="1">
      <c r="A80" s="114" t="s">
        <v>54</v>
      </c>
      <c r="B80" s="89" t="s">
        <v>55</v>
      </c>
      <c r="C80" s="89" t="s">
        <v>53</v>
      </c>
      <c r="D80" s="117" t="s">
        <v>192</v>
      </c>
      <c r="E80" s="117">
        <v>87.4</v>
      </c>
      <c r="F80" s="117">
        <v>80.8</v>
      </c>
      <c r="G80" s="120">
        <f>F80/E80*100</f>
        <v>92.448512585812352</v>
      </c>
      <c r="H80" s="27" t="s">
        <v>12</v>
      </c>
      <c r="I80" s="38">
        <v>1120</v>
      </c>
      <c r="J80" s="38">
        <v>59.3</v>
      </c>
      <c r="K80" s="39">
        <f>J80/I80*100</f>
        <v>5.2946428571428568</v>
      </c>
    </row>
    <row r="81" spans="1:11" ht="24.75" customHeight="1">
      <c r="A81" s="115"/>
      <c r="B81" s="90"/>
      <c r="C81" s="90"/>
      <c r="D81" s="118"/>
      <c r="E81" s="118"/>
      <c r="F81" s="118"/>
      <c r="G81" s="120"/>
      <c r="H81" s="37" t="s">
        <v>13</v>
      </c>
      <c r="I81" s="38"/>
      <c r="J81" s="38"/>
      <c r="K81" s="39" t="e">
        <f t="shared" ref="K81:K82" si="4">J81/I81*100</f>
        <v>#DIV/0!</v>
      </c>
    </row>
    <row r="82" spans="1:11" ht="24.75" customHeight="1">
      <c r="A82" s="115"/>
      <c r="B82" s="90"/>
      <c r="C82" s="90"/>
      <c r="D82" s="118"/>
      <c r="E82" s="118"/>
      <c r="F82" s="118"/>
      <c r="G82" s="120"/>
      <c r="H82" s="37" t="s">
        <v>14</v>
      </c>
      <c r="I82" s="38">
        <v>1120</v>
      </c>
      <c r="J82" s="38">
        <v>59.3</v>
      </c>
      <c r="K82" s="39">
        <f t="shared" si="4"/>
        <v>5.2946428571428568</v>
      </c>
    </row>
    <row r="83" spans="1:11" ht="24.75" customHeight="1">
      <c r="A83" s="115"/>
      <c r="B83" s="90"/>
      <c r="C83" s="90"/>
      <c r="D83" s="118"/>
      <c r="E83" s="118"/>
      <c r="F83" s="118"/>
      <c r="G83" s="120"/>
      <c r="H83" s="37" t="s">
        <v>15</v>
      </c>
      <c r="I83" s="38"/>
      <c r="J83" s="38"/>
      <c r="K83" s="40"/>
    </row>
    <row r="84" spans="1:11" ht="41.25" customHeight="1">
      <c r="A84" s="116"/>
      <c r="B84" s="91"/>
      <c r="C84" s="91"/>
      <c r="D84" s="119"/>
      <c r="E84" s="119"/>
      <c r="F84" s="119"/>
      <c r="G84" s="120"/>
      <c r="H84" s="37" t="s">
        <v>16</v>
      </c>
      <c r="I84" s="38"/>
      <c r="J84" s="38"/>
      <c r="K84" s="40"/>
    </row>
    <row r="85" spans="1:11" ht="24.75" customHeight="1">
      <c r="A85" s="147" t="s">
        <v>70</v>
      </c>
      <c r="B85" s="148"/>
      <c r="C85" s="148"/>
      <c r="D85" s="148"/>
      <c r="E85" s="148"/>
      <c r="F85" s="148"/>
      <c r="G85" s="148"/>
      <c r="H85" s="148"/>
      <c r="I85" s="148"/>
      <c r="J85" s="148"/>
      <c r="K85" s="149"/>
    </row>
    <row r="86" spans="1:11" ht="27.75" customHeight="1">
      <c r="A86" s="150" t="s">
        <v>71</v>
      </c>
      <c r="B86" s="151"/>
      <c r="C86" s="151"/>
      <c r="D86" s="151"/>
      <c r="E86" s="151"/>
      <c r="F86" s="151"/>
      <c r="G86" s="151"/>
      <c r="H86" s="151"/>
      <c r="I86" s="151"/>
      <c r="J86" s="151"/>
      <c r="K86" s="152"/>
    </row>
    <row r="87" spans="1:11" ht="24.75" customHeight="1">
      <c r="A87" s="181" t="s">
        <v>56</v>
      </c>
      <c r="B87" s="108" t="s">
        <v>57</v>
      </c>
      <c r="C87" s="108" t="s">
        <v>58</v>
      </c>
      <c r="D87" s="111" t="s">
        <v>59</v>
      </c>
      <c r="E87" s="111">
        <v>1</v>
      </c>
      <c r="F87" s="111">
        <v>0</v>
      </c>
      <c r="G87" s="108" t="s">
        <v>190</v>
      </c>
      <c r="H87" s="22" t="s">
        <v>12</v>
      </c>
      <c r="I87" s="46">
        <v>1632</v>
      </c>
      <c r="J87" s="46">
        <v>0</v>
      </c>
      <c r="K87" s="46">
        <f>J87/I87*100</f>
        <v>0</v>
      </c>
    </row>
    <row r="88" spans="1:11" ht="24.75" customHeight="1">
      <c r="A88" s="182"/>
      <c r="B88" s="109"/>
      <c r="C88" s="109"/>
      <c r="D88" s="112"/>
      <c r="E88" s="112"/>
      <c r="F88" s="112"/>
      <c r="G88" s="109"/>
      <c r="H88" s="47" t="s">
        <v>13</v>
      </c>
      <c r="I88" s="46"/>
      <c r="J88" s="46">
        <v>0</v>
      </c>
      <c r="K88" s="46" t="e">
        <f t="shared" ref="K88:K101" si="5">J88/I88*100</f>
        <v>#DIV/0!</v>
      </c>
    </row>
    <row r="89" spans="1:11" ht="24.75" customHeight="1">
      <c r="A89" s="182"/>
      <c r="B89" s="109"/>
      <c r="C89" s="109"/>
      <c r="D89" s="112"/>
      <c r="E89" s="112"/>
      <c r="F89" s="112"/>
      <c r="G89" s="109"/>
      <c r="H89" s="47" t="s">
        <v>14</v>
      </c>
      <c r="I89" s="46">
        <v>1600</v>
      </c>
      <c r="J89" s="46">
        <v>0</v>
      </c>
      <c r="K89" s="46">
        <f t="shared" si="5"/>
        <v>0</v>
      </c>
    </row>
    <row r="90" spans="1:11" ht="24.75" customHeight="1">
      <c r="A90" s="182"/>
      <c r="B90" s="109"/>
      <c r="C90" s="109"/>
      <c r="D90" s="112"/>
      <c r="E90" s="112"/>
      <c r="F90" s="112"/>
      <c r="G90" s="109"/>
      <c r="H90" s="47" t="s">
        <v>15</v>
      </c>
      <c r="I90" s="46">
        <v>32</v>
      </c>
      <c r="J90" s="46">
        <v>0</v>
      </c>
      <c r="K90" s="46">
        <f t="shared" si="5"/>
        <v>0</v>
      </c>
    </row>
    <row r="91" spans="1:11" ht="24.75" customHeight="1">
      <c r="A91" s="183"/>
      <c r="B91" s="110"/>
      <c r="C91" s="110"/>
      <c r="D91" s="113"/>
      <c r="E91" s="113"/>
      <c r="F91" s="113"/>
      <c r="G91" s="110"/>
      <c r="H91" s="47" t="s">
        <v>16</v>
      </c>
      <c r="I91" s="46"/>
      <c r="J91" s="46"/>
      <c r="K91" s="46" t="e">
        <f t="shared" si="5"/>
        <v>#DIV/0!</v>
      </c>
    </row>
    <row r="92" spans="1:11" ht="24.75" customHeight="1">
      <c r="A92" s="105" t="s">
        <v>60</v>
      </c>
      <c r="B92" s="108" t="s">
        <v>61</v>
      </c>
      <c r="C92" s="108" t="s">
        <v>58</v>
      </c>
      <c r="D92" s="111" t="s">
        <v>59</v>
      </c>
      <c r="E92" s="111">
        <v>1</v>
      </c>
      <c r="F92" s="105">
        <v>0</v>
      </c>
      <c r="G92" s="108" t="s">
        <v>190</v>
      </c>
      <c r="H92" s="22" t="s">
        <v>12</v>
      </c>
      <c r="I92" s="46">
        <v>1636</v>
      </c>
      <c r="J92" s="46">
        <v>0</v>
      </c>
      <c r="K92" s="46">
        <f t="shared" si="5"/>
        <v>0</v>
      </c>
    </row>
    <row r="93" spans="1:11" ht="24.75" customHeight="1">
      <c r="A93" s="106"/>
      <c r="B93" s="109"/>
      <c r="C93" s="109"/>
      <c r="D93" s="112"/>
      <c r="E93" s="112"/>
      <c r="F93" s="106"/>
      <c r="G93" s="109"/>
      <c r="H93" s="47" t="s">
        <v>13</v>
      </c>
      <c r="I93" s="46"/>
      <c r="J93" s="46">
        <v>0</v>
      </c>
      <c r="K93" s="46" t="e">
        <f t="shared" si="5"/>
        <v>#DIV/0!</v>
      </c>
    </row>
    <row r="94" spans="1:11" ht="24.75" customHeight="1">
      <c r="A94" s="106"/>
      <c r="B94" s="109"/>
      <c r="C94" s="109"/>
      <c r="D94" s="112"/>
      <c r="E94" s="112"/>
      <c r="F94" s="106"/>
      <c r="G94" s="109"/>
      <c r="H94" s="47" t="s">
        <v>14</v>
      </c>
      <c r="I94" s="46">
        <v>1600</v>
      </c>
      <c r="J94" s="46">
        <v>0</v>
      </c>
      <c r="K94" s="46">
        <f t="shared" si="5"/>
        <v>0</v>
      </c>
    </row>
    <row r="95" spans="1:11" ht="24.75" customHeight="1">
      <c r="A95" s="106"/>
      <c r="B95" s="109"/>
      <c r="C95" s="109"/>
      <c r="D95" s="112"/>
      <c r="E95" s="112"/>
      <c r="F95" s="106"/>
      <c r="G95" s="109"/>
      <c r="H95" s="47" t="s">
        <v>15</v>
      </c>
      <c r="I95" s="46">
        <v>36</v>
      </c>
      <c r="J95" s="46">
        <v>0</v>
      </c>
      <c r="K95" s="46">
        <f t="shared" si="5"/>
        <v>0</v>
      </c>
    </row>
    <row r="96" spans="1:11" ht="24.75" customHeight="1">
      <c r="A96" s="107"/>
      <c r="B96" s="110"/>
      <c r="C96" s="110"/>
      <c r="D96" s="113"/>
      <c r="E96" s="113"/>
      <c r="F96" s="107"/>
      <c r="G96" s="110"/>
      <c r="H96" s="47" t="s">
        <v>16</v>
      </c>
      <c r="I96" s="46"/>
      <c r="J96" s="46"/>
      <c r="K96" s="46" t="e">
        <f t="shared" si="5"/>
        <v>#DIV/0!</v>
      </c>
    </row>
    <row r="97" spans="1:11" ht="24.75" customHeight="1">
      <c r="A97" s="105" t="s">
        <v>62</v>
      </c>
      <c r="B97" s="108" t="s">
        <v>63</v>
      </c>
      <c r="C97" s="108" t="s">
        <v>58</v>
      </c>
      <c r="D97" s="111" t="s">
        <v>59</v>
      </c>
      <c r="E97" s="111">
        <v>1</v>
      </c>
      <c r="F97" s="105">
        <v>0</v>
      </c>
      <c r="G97" s="108" t="s">
        <v>190</v>
      </c>
      <c r="H97" s="22" t="s">
        <v>12</v>
      </c>
      <c r="I97" s="48">
        <v>1538</v>
      </c>
      <c r="J97" s="48">
        <v>0</v>
      </c>
      <c r="K97" s="46">
        <f t="shared" si="5"/>
        <v>0</v>
      </c>
    </row>
    <row r="98" spans="1:11" ht="24.75" customHeight="1">
      <c r="A98" s="106"/>
      <c r="B98" s="109"/>
      <c r="C98" s="109"/>
      <c r="D98" s="112"/>
      <c r="E98" s="112"/>
      <c r="F98" s="106"/>
      <c r="G98" s="109"/>
      <c r="H98" s="47" t="s">
        <v>13</v>
      </c>
      <c r="I98" s="48"/>
      <c r="J98" s="48"/>
      <c r="K98" s="46" t="e">
        <f t="shared" si="5"/>
        <v>#DIV/0!</v>
      </c>
    </row>
    <row r="99" spans="1:11" ht="24.75" customHeight="1">
      <c r="A99" s="106"/>
      <c r="B99" s="109"/>
      <c r="C99" s="109"/>
      <c r="D99" s="112"/>
      <c r="E99" s="112"/>
      <c r="F99" s="106"/>
      <c r="G99" s="109"/>
      <c r="H99" s="47" t="s">
        <v>14</v>
      </c>
      <c r="I99" s="48">
        <v>1500</v>
      </c>
      <c r="J99" s="48">
        <v>0</v>
      </c>
      <c r="K99" s="46">
        <f t="shared" si="5"/>
        <v>0</v>
      </c>
    </row>
    <row r="100" spans="1:11" ht="24.75" customHeight="1">
      <c r="A100" s="106"/>
      <c r="B100" s="109"/>
      <c r="C100" s="109"/>
      <c r="D100" s="112"/>
      <c r="E100" s="112"/>
      <c r="F100" s="106"/>
      <c r="G100" s="109"/>
      <c r="H100" s="47" t="s">
        <v>15</v>
      </c>
      <c r="I100" s="48">
        <v>38</v>
      </c>
      <c r="J100" s="48">
        <v>0</v>
      </c>
      <c r="K100" s="46">
        <f t="shared" si="5"/>
        <v>0</v>
      </c>
    </row>
    <row r="101" spans="1:11" ht="24.75" customHeight="1">
      <c r="A101" s="107"/>
      <c r="B101" s="110"/>
      <c r="C101" s="110"/>
      <c r="D101" s="113"/>
      <c r="E101" s="113"/>
      <c r="F101" s="107"/>
      <c r="G101" s="110"/>
      <c r="H101" s="47" t="s">
        <v>16</v>
      </c>
      <c r="I101" s="48"/>
      <c r="J101" s="48"/>
      <c r="K101" s="46" t="e">
        <f t="shared" si="5"/>
        <v>#DIV/0!</v>
      </c>
    </row>
    <row r="102" spans="1:11" ht="27" customHeight="1">
      <c r="A102" s="165" t="s">
        <v>74</v>
      </c>
      <c r="B102" s="165"/>
      <c r="C102" s="165"/>
      <c r="D102" s="165"/>
      <c r="E102" s="165"/>
      <c r="F102" s="165"/>
      <c r="G102" s="165"/>
      <c r="H102" s="165"/>
      <c r="I102" s="165"/>
      <c r="J102" s="165"/>
      <c r="K102" s="165"/>
    </row>
    <row r="103" spans="1:11">
      <c r="A103" s="121" t="s">
        <v>72</v>
      </c>
      <c r="B103" s="121"/>
      <c r="C103" s="121"/>
      <c r="D103" s="121"/>
      <c r="E103" s="121"/>
      <c r="F103" s="121"/>
      <c r="G103" s="121"/>
      <c r="H103" s="121"/>
      <c r="I103" s="121"/>
      <c r="J103" s="121"/>
      <c r="K103" s="121"/>
    </row>
    <row r="104" spans="1:11">
      <c r="A104" s="121" t="s">
        <v>73</v>
      </c>
      <c r="B104" s="121"/>
      <c r="C104" s="121"/>
      <c r="D104" s="121"/>
      <c r="E104" s="121"/>
      <c r="F104" s="121"/>
      <c r="G104" s="121"/>
      <c r="H104" s="121"/>
      <c r="I104" s="121"/>
      <c r="J104" s="121"/>
      <c r="K104" s="121"/>
    </row>
    <row r="105" spans="1:11" ht="15" customHeight="1">
      <c r="A105" s="166" t="s">
        <v>47</v>
      </c>
      <c r="B105" s="89" t="s">
        <v>75</v>
      </c>
      <c r="C105" s="89" t="s">
        <v>77</v>
      </c>
      <c r="D105" s="89" t="s">
        <v>76</v>
      </c>
      <c r="E105" s="169">
        <v>13861570</v>
      </c>
      <c r="F105" s="169">
        <v>13823687</v>
      </c>
      <c r="G105" s="95">
        <f>F105/E105*100</f>
        <v>99.726704839350816</v>
      </c>
      <c r="H105" s="27" t="s">
        <v>12</v>
      </c>
      <c r="I105" s="28">
        <v>255300</v>
      </c>
      <c r="J105" s="28">
        <v>255300</v>
      </c>
      <c r="K105" s="29">
        <f>J105/I105*100</f>
        <v>100</v>
      </c>
    </row>
    <row r="106" spans="1:11" ht="39">
      <c r="A106" s="167"/>
      <c r="B106" s="90"/>
      <c r="C106" s="90"/>
      <c r="D106" s="90"/>
      <c r="E106" s="169"/>
      <c r="F106" s="169"/>
      <c r="G106" s="95"/>
      <c r="H106" s="44" t="s">
        <v>13</v>
      </c>
      <c r="I106" s="28"/>
      <c r="J106" s="28"/>
      <c r="K106" s="28"/>
    </row>
    <row r="107" spans="1:11" ht="39">
      <c r="A107" s="167"/>
      <c r="B107" s="90"/>
      <c r="C107" s="90"/>
      <c r="D107" s="90"/>
      <c r="E107" s="169"/>
      <c r="F107" s="169"/>
      <c r="G107" s="95"/>
      <c r="H107" s="44" t="s">
        <v>14</v>
      </c>
      <c r="I107" s="28"/>
      <c r="J107" s="28"/>
      <c r="K107" s="28"/>
    </row>
    <row r="108" spans="1:11" ht="33.75" customHeight="1">
      <c r="A108" s="167"/>
      <c r="B108" s="90"/>
      <c r="C108" s="90"/>
      <c r="D108" s="90"/>
      <c r="E108" s="169"/>
      <c r="F108" s="169"/>
      <c r="G108" s="95"/>
      <c r="H108" s="44" t="s">
        <v>15</v>
      </c>
      <c r="I108" s="28"/>
      <c r="J108" s="28"/>
      <c r="K108" s="28"/>
    </row>
    <row r="109" spans="1:11" ht="91.5" customHeight="1">
      <c r="A109" s="168"/>
      <c r="B109" s="91"/>
      <c r="C109" s="91"/>
      <c r="D109" s="91"/>
      <c r="E109" s="169"/>
      <c r="F109" s="169"/>
      <c r="G109" s="95"/>
      <c r="H109" s="44" t="s">
        <v>16</v>
      </c>
      <c r="I109" s="28">
        <v>255300</v>
      </c>
      <c r="J109" s="28">
        <v>255300</v>
      </c>
      <c r="K109" s="29">
        <f t="shared" ref="K109:K119" si="6">J109/I109*100</f>
        <v>100</v>
      </c>
    </row>
    <row r="110" spans="1:11" ht="23.25" customHeight="1">
      <c r="A110" s="114" t="s">
        <v>49</v>
      </c>
      <c r="B110" s="89" t="s">
        <v>212</v>
      </c>
      <c r="C110" s="89" t="s">
        <v>77</v>
      </c>
      <c r="D110" s="89" t="s">
        <v>184</v>
      </c>
      <c r="E110" s="117">
        <v>118.9</v>
      </c>
      <c r="F110" s="117">
        <v>118.6</v>
      </c>
      <c r="G110" s="95">
        <f>F110/E110*100</f>
        <v>99.747687132043723</v>
      </c>
      <c r="H110" s="27" t="s">
        <v>12</v>
      </c>
      <c r="I110" s="28">
        <v>283602</v>
      </c>
      <c r="J110" s="28">
        <v>283602</v>
      </c>
      <c r="K110" s="29">
        <f t="shared" si="6"/>
        <v>100</v>
      </c>
    </row>
    <row r="111" spans="1:11" ht="23.25" customHeight="1">
      <c r="A111" s="115"/>
      <c r="B111" s="90"/>
      <c r="C111" s="90"/>
      <c r="D111" s="90"/>
      <c r="E111" s="118"/>
      <c r="F111" s="118"/>
      <c r="G111" s="95"/>
      <c r="H111" s="44" t="s">
        <v>13</v>
      </c>
      <c r="I111" s="28"/>
      <c r="J111" s="28"/>
      <c r="K111" s="29" t="e">
        <f t="shared" si="6"/>
        <v>#DIV/0!</v>
      </c>
    </row>
    <row r="112" spans="1:11" ht="23.25" customHeight="1">
      <c r="A112" s="115"/>
      <c r="B112" s="90"/>
      <c r="C112" s="90"/>
      <c r="D112" s="90"/>
      <c r="E112" s="118"/>
      <c r="F112" s="118"/>
      <c r="G112" s="95"/>
      <c r="H112" s="44" t="s">
        <v>14</v>
      </c>
      <c r="I112" s="28"/>
      <c r="J112" s="28"/>
      <c r="K112" s="29" t="e">
        <f t="shared" si="6"/>
        <v>#DIV/0!</v>
      </c>
    </row>
    <row r="113" spans="1:11" ht="23.25" customHeight="1">
      <c r="A113" s="115"/>
      <c r="B113" s="90"/>
      <c r="C113" s="90"/>
      <c r="D113" s="90"/>
      <c r="E113" s="118"/>
      <c r="F113" s="118"/>
      <c r="G113" s="95"/>
      <c r="H113" s="44" t="s">
        <v>15</v>
      </c>
      <c r="I113" s="28"/>
      <c r="J113" s="28"/>
      <c r="K113" s="29" t="e">
        <f t="shared" si="6"/>
        <v>#DIV/0!</v>
      </c>
    </row>
    <row r="114" spans="1:11" ht="74.25" customHeight="1">
      <c r="A114" s="116"/>
      <c r="B114" s="91"/>
      <c r="C114" s="91"/>
      <c r="D114" s="91"/>
      <c r="E114" s="119"/>
      <c r="F114" s="119"/>
      <c r="G114" s="95"/>
      <c r="H114" s="44" t="s">
        <v>16</v>
      </c>
      <c r="I114" s="28">
        <v>283602</v>
      </c>
      <c r="J114" s="28">
        <v>283602</v>
      </c>
      <c r="K114" s="29">
        <f t="shared" si="6"/>
        <v>100</v>
      </c>
    </row>
    <row r="115" spans="1:11" ht="37.5" customHeight="1">
      <c r="A115" s="86" t="s">
        <v>78</v>
      </c>
      <c r="B115" s="86" t="s">
        <v>213</v>
      </c>
      <c r="C115" s="89" t="s">
        <v>77</v>
      </c>
      <c r="D115" s="92" t="s">
        <v>185</v>
      </c>
      <c r="E115" s="92">
        <v>7619</v>
      </c>
      <c r="F115" s="89">
        <v>10224</v>
      </c>
      <c r="G115" s="95">
        <f>F115/E115*100</f>
        <v>134.19083869274181</v>
      </c>
      <c r="H115" s="27" t="s">
        <v>12</v>
      </c>
      <c r="I115" s="28">
        <v>330</v>
      </c>
      <c r="J115" s="28">
        <v>330</v>
      </c>
      <c r="K115" s="29">
        <f t="shared" si="6"/>
        <v>100</v>
      </c>
    </row>
    <row r="116" spans="1:11" ht="37.5" customHeight="1">
      <c r="A116" s="87"/>
      <c r="B116" s="87"/>
      <c r="C116" s="90"/>
      <c r="D116" s="93"/>
      <c r="E116" s="93"/>
      <c r="F116" s="90"/>
      <c r="G116" s="95"/>
      <c r="H116" s="44" t="s">
        <v>13</v>
      </c>
      <c r="I116" s="28"/>
      <c r="J116" s="28"/>
      <c r="K116" s="28"/>
    </row>
    <row r="117" spans="1:11" ht="37.5" customHeight="1">
      <c r="A117" s="87"/>
      <c r="B117" s="87"/>
      <c r="C117" s="90"/>
      <c r="D117" s="93"/>
      <c r="E117" s="93"/>
      <c r="F117" s="90"/>
      <c r="G117" s="95"/>
      <c r="H117" s="44" t="s">
        <v>14</v>
      </c>
      <c r="I117" s="28"/>
      <c r="J117" s="28"/>
      <c r="K117" s="28"/>
    </row>
    <row r="118" spans="1:11" ht="37.5" customHeight="1">
      <c r="A118" s="87"/>
      <c r="B118" s="87"/>
      <c r="C118" s="90"/>
      <c r="D118" s="93"/>
      <c r="E118" s="93"/>
      <c r="F118" s="90"/>
      <c r="G118" s="95"/>
      <c r="H118" s="44" t="s">
        <v>15</v>
      </c>
      <c r="I118" s="28"/>
      <c r="J118" s="28"/>
      <c r="K118" s="28"/>
    </row>
    <row r="119" spans="1:11" ht="36" customHeight="1">
      <c r="A119" s="88"/>
      <c r="B119" s="88"/>
      <c r="C119" s="91"/>
      <c r="D119" s="94"/>
      <c r="E119" s="94"/>
      <c r="F119" s="91"/>
      <c r="G119" s="95"/>
      <c r="H119" s="44" t="s">
        <v>16</v>
      </c>
      <c r="I119" s="28">
        <v>330</v>
      </c>
      <c r="J119" s="28">
        <v>330</v>
      </c>
      <c r="K119" s="29">
        <f t="shared" si="6"/>
        <v>100</v>
      </c>
    </row>
    <row r="120" spans="1:11" ht="37.5" hidden="1" customHeight="1">
      <c r="A120" s="96"/>
      <c r="B120" s="96"/>
      <c r="C120" s="96"/>
      <c r="D120" s="96"/>
      <c r="E120" s="81"/>
      <c r="F120" s="81"/>
      <c r="G120" s="81"/>
      <c r="H120" s="12"/>
      <c r="I120" s="13"/>
      <c r="J120" s="13"/>
      <c r="K120" s="13"/>
    </row>
    <row r="121" spans="1:11" ht="37.5" hidden="1" customHeight="1">
      <c r="A121" s="97"/>
      <c r="B121" s="97"/>
      <c r="C121" s="97"/>
      <c r="D121" s="97"/>
      <c r="E121" s="82"/>
      <c r="F121" s="82"/>
      <c r="G121" s="82"/>
      <c r="H121" s="16"/>
      <c r="I121" s="13"/>
      <c r="J121" s="13"/>
      <c r="K121" s="13"/>
    </row>
    <row r="122" spans="1:11" ht="37.5" hidden="1" customHeight="1">
      <c r="A122" s="97"/>
      <c r="B122" s="97"/>
      <c r="C122" s="97"/>
      <c r="D122" s="97"/>
      <c r="E122" s="82"/>
      <c r="F122" s="82"/>
      <c r="G122" s="82"/>
      <c r="H122" s="16"/>
      <c r="I122" s="13"/>
      <c r="J122" s="13"/>
      <c r="K122" s="13"/>
    </row>
    <row r="123" spans="1:11" ht="37.5" hidden="1" customHeight="1">
      <c r="A123" s="97"/>
      <c r="B123" s="97"/>
      <c r="C123" s="97"/>
      <c r="D123" s="97"/>
      <c r="E123" s="82"/>
      <c r="F123" s="82"/>
      <c r="G123" s="82"/>
      <c r="H123" s="16"/>
      <c r="I123" s="13"/>
      <c r="J123" s="13"/>
      <c r="K123" s="13"/>
    </row>
    <row r="124" spans="1:11" ht="37.5" hidden="1" customHeight="1">
      <c r="A124" s="98"/>
      <c r="B124" s="98"/>
      <c r="C124" s="98"/>
      <c r="D124" s="98"/>
      <c r="E124" s="83"/>
      <c r="F124" s="83"/>
      <c r="G124" s="83"/>
      <c r="H124" s="16"/>
      <c r="I124" s="13"/>
      <c r="J124" s="13"/>
      <c r="K124" s="13"/>
    </row>
    <row r="125" spans="1:11">
      <c r="A125" s="70" t="s">
        <v>21</v>
      </c>
      <c r="B125" s="70"/>
      <c r="C125" s="70"/>
      <c r="D125" s="70"/>
      <c r="E125" s="70"/>
      <c r="F125" s="70"/>
      <c r="G125" s="70"/>
      <c r="H125" s="70"/>
      <c r="I125" s="70"/>
      <c r="J125" s="70"/>
      <c r="K125" s="70"/>
    </row>
    <row r="126" spans="1:11">
      <c r="A126" s="70" t="s">
        <v>20</v>
      </c>
      <c r="B126" s="70"/>
      <c r="C126" s="70"/>
      <c r="D126" s="70"/>
      <c r="E126" s="70"/>
      <c r="F126" s="70"/>
      <c r="G126" s="70"/>
      <c r="H126" s="70"/>
      <c r="I126" s="70"/>
      <c r="J126" s="70"/>
      <c r="K126" s="70"/>
    </row>
    <row r="127" spans="1:11" ht="15" customHeight="1">
      <c r="A127" s="69" t="s">
        <v>79</v>
      </c>
      <c r="B127" s="62" t="s">
        <v>201</v>
      </c>
      <c r="C127" s="62" t="s">
        <v>80</v>
      </c>
      <c r="D127" s="72" t="s">
        <v>202</v>
      </c>
      <c r="E127" s="85">
        <v>787.8</v>
      </c>
      <c r="F127" s="85">
        <v>946.1</v>
      </c>
      <c r="G127" s="172">
        <v>120.1</v>
      </c>
      <c r="H127" s="22" t="s">
        <v>12</v>
      </c>
      <c r="I127" s="23"/>
      <c r="J127" s="23"/>
      <c r="K127" s="24"/>
    </row>
    <row r="128" spans="1:11" ht="23.25">
      <c r="A128" s="69"/>
      <c r="B128" s="63"/>
      <c r="C128" s="63"/>
      <c r="D128" s="73"/>
      <c r="E128" s="85"/>
      <c r="F128" s="85"/>
      <c r="G128" s="173"/>
      <c r="H128" s="25" t="s">
        <v>13</v>
      </c>
      <c r="I128" s="23"/>
      <c r="J128" s="23"/>
      <c r="K128" s="23"/>
    </row>
    <row r="129" spans="1:11" ht="34.5">
      <c r="A129" s="69"/>
      <c r="B129" s="63"/>
      <c r="C129" s="63"/>
      <c r="D129" s="73"/>
      <c r="E129" s="85"/>
      <c r="F129" s="85"/>
      <c r="G129" s="173"/>
      <c r="H129" s="25" t="s">
        <v>14</v>
      </c>
      <c r="I129" s="23"/>
      <c r="J129" s="23"/>
      <c r="K129" s="24"/>
    </row>
    <row r="130" spans="1:11" ht="23.25">
      <c r="A130" s="69"/>
      <c r="B130" s="63"/>
      <c r="C130" s="63"/>
      <c r="D130" s="73"/>
      <c r="E130" s="85"/>
      <c r="F130" s="85"/>
      <c r="G130" s="173"/>
      <c r="H130" s="25" t="s">
        <v>15</v>
      </c>
      <c r="I130" s="23"/>
      <c r="J130" s="23"/>
      <c r="K130" s="23"/>
    </row>
    <row r="131" spans="1:11" ht="25.5" customHeight="1">
      <c r="A131" s="69"/>
      <c r="B131" s="64"/>
      <c r="C131" s="64"/>
      <c r="D131" s="74"/>
      <c r="E131" s="85"/>
      <c r="F131" s="85"/>
      <c r="G131" s="174"/>
      <c r="H131" s="25" t="s">
        <v>16</v>
      </c>
      <c r="I131" s="23"/>
      <c r="J131" s="23"/>
      <c r="K131" s="23"/>
    </row>
    <row r="132" spans="1:11" ht="25.5" customHeight="1">
      <c r="A132" s="69" t="s">
        <v>82</v>
      </c>
      <c r="B132" s="62" t="s">
        <v>203</v>
      </c>
      <c r="C132" s="62" t="s">
        <v>80</v>
      </c>
      <c r="D132" s="72" t="s">
        <v>87</v>
      </c>
      <c r="E132" s="85">
        <v>61688</v>
      </c>
      <c r="F132" s="85">
        <v>68254</v>
      </c>
      <c r="G132" s="172">
        <v>110.6</v>
      </c>
      <c r="H132" s="22" t="s">
        <v>12</v>
      </c>
      <c r="I132" s="23"/>
      <c r="J132" s="23"/>
      <c r="K132" s="24"/>
    </row>
    <row r="133" spans="1:11" ht="25.5" customHeight="1">
      <c r="A133" s="69"/>
      <c r="B133" s="63"/>
      <c r="C133" s="63"/>
      <c r="D133" s="73"/>
      <c r="E133" s="85"/>
      <c r="F133" s="85"/>
      <c r="G133" s="173"/>
      <c r="H133" s="25" t="s">
        <v>13</v>
      </c>
      <c r="I133" s="23"/>
      <c r="J133" s="23"/>
      <c r="K133" s="23"/>
    </row>
    <row r="134" spans="1:11" ht="25.5" customHeight="1">
      <c r="A134" s="69"/>
      <c r="B134" s="63"/>
      <c r="C134" s="63"/>
      <c r="D134" s="73"/>
      <c r="E134" s="85"/>
      <c r="F134" s="85"/>
      <c r="G134" s="173"/>
      <c r="H134" s="25" t="s">
        <v>14</v>
      </c>
      <c r="I134" s="23"/>
      <c r="J134" s="23"/>
      <c r="K134" s="24"/>
    </row>
    <row r="135" spans="1:11" ht="25.5" customHeight="1">
      <c r="A135" s="69"/>
      <c r="B135" s="63"/>
      <c r="C135" s="63"/>
      <c r="D135" s="73"/>
      <c r="E135" s="85"/>
      <c r="F135" s="85"/>
      <c r="G135" s="173"/>
      <c r="H135" s="25" t="s">
        <v>15</v>
      </c>
      <c r="I135" s="23"/>
      <c r="J135" s="23"/>
      <c r="K135" s="23"/>
    </row>
    <row r="136" spans="1:11" ht="25.5" customHeight="1">
      <c r="A136" s="69"/>
      <c r="B136" s="64"/>
      <c r="C136" s="64"/>
      <c r="D136" s="74"/>
      <c r="E136" s="85"/>
      <c r="F136" s="85"/>
      <c r="G136" s="174"/>
      <c r="H136" s="25" t="s">
        <v>16</v>
      </c>
      <c r="I136" s="23"/>
      <c r="J136" s="23"/>
      <c r="K136" s="23"/>
    </row>
    <row r="137" spans="1:11" ht="25.5" customHeight="1">
      <c r="A137" s="69" t="s">
        <v>84</v>
      </c>
      <c r="B137" s="62" t="s">
        <v>204</v>
      </c>
      <c r="C137" s="62" t="s">
        <v>80</v>
      </c>
      <c r="D137" s="72" t="s">
        <v>202</v>
      </c>
      <c r="E137" s="85">
        <v>335.9</v>
      </c>
      <c r="F137" s="85">
        <v>345.8</v>
      </c>
      <c r="G137" s="172">
        <v>102.9</v>
      </c>
      <c r="H137" s="22" t="s">
        <v>12</v>
      </c>
      <c r="I137" s="23"/>
      <c r="J137" s="23"/>
      <c r="K137" s="24"/>
    </row>
    <row r="138" spans="1:11" ht="25.5" customHeight="1">
      <c r="A138" s="69"/>
      <c r="B138" s="63"/>
      <c r="C138" s="63"/>
      <c r="D138" s="73"/>
      <c r="E138" s="85"/>
      <c r="F138" s="85"/>
      <c r="G138" s="173"/>
      <c r="H138" s="25" t="s">
        <v>13</v>
      </c>
      <c r="I138" s="23"/>
      <c r="J138" s="23"/>
      <c r="K138" s="23"/>
    </row>
    <row r="139" spans="1:11" ht="25.5" customHeight="1">
      <c r="A139" s="69"/>
      <c r="B139" s="63"/>
      <c r="C139" s="63"/>
      <c r="D139" s="73"/>
      <c r="E139" s="85"/>
      <c r="F139" s="85"/>
      <c r="G139" s="173"/>
      <c r="H139" s="25" t="s">
        <v>14</v>
      </c>
      <c r="I139" s="23"/>
      <c r="J139" s="23"/>
      <c r="K139" s="24"/>
    </row>
    <row r="140" spans="1:11" ht="25.5" customHeight="1">
      <c r="A140" s="69"/>
      <c r="B140" s="63"/>
      <c r="C140" s="63"/>
      <c r="D140" s="73"/>
      <c r="E140" s="85"/>
      <c r="F140" s="85"/>
      <c r="G140" s="173"/>
      <c r="H140" s="25" t="s">
        <v>15</v>
      </c>
      <c r="I140" s="23"/>
      <c r="J140" s="23"/>
      <c r="K140" s="23"/>
    </row>
    <row r="141" spans="1:11" ht="25.5" customHeight="1">
      <c r="A141" s="69"/>
      <c r="B141" s="64"/>
      <c r="C141" s="64"/>
      <c r="D141" s="74"/>
      <c r="E141" s="85"/>
      <c r="F141" s="85"/>
      <c r="G141" s="174"/>
      <c r="H141" s="25" t="s">
        <v>16</v>
      </c>
      <c r="I141" s="23"/>
      <c r="J141" s="23"/>
      <c r="K141" s="23"/>
    </row>
    <row r="142" spans="1:11" ht="25.5" customHeight="1">
      <c r="A142" s="69" t="s">
        <v>85</v>
      </c>
      <c r="B142" s="62" t="s">
        <v>86</v>
      </c>
      <c r="C142" s="62" t="s">
        <v>80</v>
      </c>
      <c r="D142" s="72" t="s">
        <v>87</v>
      </c>
      <c r="E142" s="85">
        <v>258</v>
      </c>
      <c r="F142" s="85">
        <v>262.3</v>
      </c>
      <c r="G142" s="172">
        <v>101.7</v>
      </c>
      <c r="H142" s="22" t="s">
        <v>12</v>
      </c>
      <c r="I142" s="23"/>
      <c r="J142" s="23"/>
      <c r="K142" s="24"/>
    </row>
    <row r="143" spans="1:11" ht="25.5" customHeight="1">
      <c r="A143" s="69"/>
      <c r="B143" s="63"/>
      <c r="C143" s="63"/>
      <c r="D143" s="73"/>
      <c r="E143" s="85"/>
      <c r="F143" s="85"/>
      <c r="G143" s="173"/>
      <c r="H143" s="25" t="s">
        <v>13</v>
      </c>
      <c r="I143" s="23"/>
      <c r="J143" s="23"/>
      <c r="K143" s="23"/>
    </row>
    <row r="144" spans="1:11" ht="25.5" customHeight="1">
      <c r="A144" s="69"/>
      <c r="B144" s="63"/>
      <c r="C144" s="63"/>
      <c r="D144" s="73"/>
      <c r="E144" s="85"/>
      <c r="F144" s="85"/>
      <c r="G144" s="173"/>
      <c r="H144" s="25" t="s">
        <v>14</v>
      </c>
      <c r="I144" s="23"/>
      <c r="J144" s="23"/>
      <c r="K144" s="24"/>
    </row>
    <row r="145" spans="1:11" ht="25.5" customHeight="1">
      <c r="A145" s="69"/>
      <c r="B145" s="63"/>
      <c r="C145" s="63"/>
      <c r="D145" s="73"/>
      <c r="E145" s="85"/>
      <c r="F145" s="85"/>
      <c r="G145" s="173"/>
      <c r="H145" s="25" t="s">
        <v>15</v>
      </c>
      <c r="I145" s="23"/>
      <c r="J145" s="23"/>
      <c r="K145" s="23"/>
    </row>
    <row r="146" spans="1:11" ht="25.5" customHeight="1">
      <c r="A146" s="69"/>
      <c r="B146" s="64"/>
      <c r="C146" s="64"/>
      <c r="D146" s="74"/>
      <c r="E146" s="85"/>
      <c r="F146" s="85"/>
      <c r="G146" s="174"/>
      <c r="H146" s="25" t="s">
        <v>16</v>
      </c>
      <c r="I146" s="23"/>
      <c r="J146" s="23"/>
      <c r="K146" s="23"/>
    </row>
    <row r="147" spans="1:11" ht="25.5" customHeight="1">
      <c r="A147" s="69" t="s">
        <v>205</v>
      </c>
      <c r="B147" s="62" t="s">
        <v>89</v>
      </c>
      <c r="C147" s="62" t="s">
        <v>80</v>
      </c>
      <c r="D147" s="72" t="s">
        <v>87</v>
      </c>
      <c r="E147" s="85">
        <v>7113</v>
      </c>
      <c r="F147" s="85">
        <v>6988.7</v>
      </c>
      <c r="G147" s="172">
        <v>98.3</v>
      </c>
      <c r="H147" s="22" t="s">
        <v>12</v>
      </c>
      <c r="I147" s="23"/>
      <c r="J147" s="23"/>
      <c r="K147" s="24"/>
    </row>
    <row r="148" spans="1:11" ht="25.5" customHeight="1">
      <c r="A148" s="69"/>
      <c r="B148" s="63"/>
      <c r="C148" s="63"/>
      <c r="D148" s="73"/>
      <c r="E148" s="85"/>
      <c r="F148" s="85"/>
      <c r="G148" s="173"/>
      <c r="H148" s="25" t="s">
        <v>13</v>
      </c>
      <c r="I148" s="23"/>
      <c r="J148" s="23"/>
      <c r="K148" s="23"/>
    </row>
    <row r="149" spans="1:11" ht="25.5" customHeight="1">
      <c r="A149" s="69"/>
      <c r="B149" s="63"/>
      <c r="C149" s="63"/>
      <c r="D149" s="73"/>
      <c r="E149" s="85"/>
      <c r="F149" s="85"/>
      <c r="G149" s="173"/>
      <c r="H149" s="25" t="s">
        <v>14</v>
      </c>
      <c r="I149" s="23"/>
      <c r="J149" s="23"/>
      <c r="K149" s="24"/>
    </row>
    <row r="150" spans="1:11" ht="25.5" customHeight="1">
      <c r="A150" s="69"/>
      <c r="B150" s="63"/>
      <c r="C150" s="63"/>
      <c r="D150" s="73"/>
      <c r="E150" s="85"/>
      <c r="F150" s="85"/>
      <c r="G150" s="173"/>
      <c r="H150" s="25" t="s">
        <v>15</v>
      </c>
      <c r="I150" s="23"/>
      <c r="J150" s="23"/>
      <c r="K150" s="23"/>
    </row>
    <row r="151" spans="1:11" ht="25.5" customHeight="1">
      <c r="A151" s="69"/>
      <c r="B151" s="64"/>
      <c r="C151" s="64"/>
      <c r="D151" s="74"/>
      <c r="E151" s="85"/>
      <c r="F151" s="85"/>
      <c r="G151" s="174"/>
      <c r="H151" s="25" t="s">
        <v>16</v>
      </c>
      <c r="I151" s="23"/>
      <c r="J151" s="23"/>
      <c r="K151" s="23"/>
    </row>
    <row r="152" spans="1:11" ht="16.5" customHeight="1">
      <c r="A152" s="175" t="s">
        <v>81</v>
      </c>
      <c r="B152" s="176"/>
      <c r="C152" s="176"/>
      <c r="D152" s="176"/>
      <c r="E152" s="176"/>
      <c r="F152" s="176"/>
      <c r="G152" s="176"/>
      <c r="H152" s="176"/>
      <c r="I152" s="176"/>
      <c r="J152" s="176"/>
      <c r="K152" s="177"/>
    </row>
    <row r="153" spans="1:11" ht="25.5" customHeight="1">
      <c r="A153" s="114" t="s">
        <v>88</v>
      </c>
      <c r="B153" s="178" t="s">
        <v>83</v>
      </c>
      <c r="C153" s="178" t="s">
        <v>80</v>
      </c>
      <c r="D153" s="99" t="s">
        <v>183</v>
      </c>
      <c r="E153" s="99">
        <v>13</v>
      </c>
      <c r="F153" s="102">
        <v>3</v>
      </c>
      <c r="G153" s="196">
        <v>23.1</v>
      </c>
      <c r="H153" s="27" t="s">
        <v>12</v>
      </c>
      <c r="I153" s="28">
        <v>832.5</v>
      </c>
      <c r="J153" s="28">
        <v>72.578000000000003</v>
      </c>
      <c r="K153" s="29">
        <v>8.6999999999999993</v>
      </c>
    </row>
    <row r="154" spans="1:11" ht="25.5" customHeight="1">
      <c r="A154" s="115"/>
      <c r="B154" s="179"/>
      <c r="C154" s="179"/>
      <c r="D154" s="100"/>
      <c r="E154" s="100"/>
      <c r="F154" s="103"/>
      <c r="G154" s="197"/>
      <c r="H154" s="30" t="s">
        <v>13</v>
      </c>
      <c r="I154" s="28"/>
      <c r="J154" s="28"/>
      <c r="K154" s="28"/>
    </row>
    <row r="155" spans="1:11" ht="25.5" customHeight="1">
      <c r="A155" s="115"/>
      <c r="B155" s="179"/>
      <c r="C155" s="179"/>
      <c r="D155" s="100"/>
      <c r="E155" s="100"/>
      <c r="F155" s="103"/>
      <c r="G155" s="197"/>
      <c r="H155" s="30" t="s">
        <v>14</v>
      </c>
      <c r="I155" s="28">
        <v>832.5</v>
      </c>
      <c r="J155" s="28">
        <v>72.578000000000003</v>
      </c>
      <c r="K155" s="29">
        <v>8.6999999999999993</v>
      </c>
    </row>
    <row r="156" spans="1:11" ht="25.5" customHeight="1">
      <c r="A156" s="115"/>
      <c r="B156" s="179"/>
      <c r="C156" s="179"/>
      <c r="D156" s="100"/>
      <c r="E156" s="100"/>
      <c r="F156" s="103"/>
      <c r="G156" s="197"/>
      <c r="H156" s="30" t="s">
        <v>15</v>
      </c>
      <c r="I156" s="28"/>
      <c r="J156" s="28"/>
      <c r="K156" s="28"/>
    </row>
    <row r="157" spans="1:11" ht="25.5" customHeight="1">
      <c r="A157" s="116"/>
      <c r="B157" s="180"/>
      <c r="C157" s="180"/>
      <c r="D157" s="101"/>
      <c r="E157" s="101"/>
      <c r="F157" s="104"/>
      <c r="G157" s="198"/>
      <c r="H157" s="30" t="s">
        <v>16</v>
      </c>
      <c r="I157" s="28"/>
      <c r="J157" s="28"/>
      <c r="K157" s="28"/>
    </row>
    <row r="158" spans="1:11">
      <c r="A158" s="121" t="s">
        <v>22</v>
      </c>
      <c r="B158" s="121"/>
      <c r="C158" s="121"/>
      <c r="D158" s="121"/>
      <c r="E158" s="121"/>
      <c r="F158" s="121"/>
      <c r="G158" s="121"/>
      <c r="H158" s="121"/>
      <c r="I158" s="121"/>
      <c r="J158" s="121"/>
      <c r="K158" s="121"/>
    </row>
    <row r="159" spans="1:11">
      <c r="A159" s="121" t="s">
        <v>23</v>
      </c>
      <c r="B159" s="121"/>
      <c r="C159" s="121"/>
      <c r="D159" s="121"/>
      <c r="E159" s="121"/>
      <c r="F159" s="121"/>
      <c r="G159" s="121"/>
      <c r="H159" s="121"/>
      <c r="I159" s="121"/>
      <c r="J159" s="121"/>
      <c r="K159" s="121"/>
    </row>
    <row r="160" spans="1:11">
      <c r="A160" s="122" t="s">
        <v>90</v>
      </c>
      <c r="B160" s="86" t="s">
        <v>206</v>
      </c>
      <c r="C160" s="89" t="s">
        <v>77</v>
      </c>
      <c r="D160" s="92" t="s">
        <v>92</v>
      </c>
      <c r="E160" s="92">
        <v>295000</v>
      </c>
      <c r="F160" s="170">
        <v>832188</v>
      </c>
      <c r="G160" s="171">
        <f>F160/E160*100</f>
        <v>282.09762711864408</v>
      </c>
      <c r="H160" s="27" t="s">
        <v>12</v>
      </c>
      <c r="I160" s="31">
        <v>4000</v>
      </c>
      <c r="J160" s="32">
        <v>7946</v>
      </c>
      <c r="K160" s="33">
        <f>J160/I160*100</f>
        <v>198.65</v>
      </c>
    </row>
    <row r="161" spans="1:11" ht="23.25">
      <c r="A161" s="122"/>
      <c r="B161" s="87"/>
      <c r="C161" s="90"/>
      <c r="D161" s="93"/>
      <c r="E161" s="93"/>
      <c r="F161" s="170"/>
      <c r="G161" s="171"/>
      <c r="H161" s="30" t="s">
        <v>13</v>
      </c>
      <c r="I161" s="34"/>
      <c r="J161" s="32"/>
      <c r="K161" s="33"/>
    </row>
    <row r="162" spans="1:11" ht="34.5">
      <c r="A162" s="122"/>
      <c r="B162" s="87"/>
      <c r="C162" s="90"/>
      <c r="D162" s="93"/>
      <c r="E162" s="93"/>
      <c r="F162" s="170"/>
      <c r="G162" s="171"/>
      <c r="H162" s="30" t="s">
        <v>14</v>
      </c>
      <c r="I162" s="34"/>
      <c r="J162" s="32"/>
      <c r="K162" s="33"/>
    </row>
    <row r="163" spans="1:11" ht="23.25">
      <c r="A163" s="122"/>
      <c r="B163" s="87"/>
      <c r="C163" s="90"/>
      <c r="D163" s="93"/>
      <c r="E163" s="93"/>
      <c r="F163" s="170"/>
      <c r="G163" s="171"/>
      <c r="H163" s="30" t="s">
        <v>15</v>
      </c>
      <c r="I163" s="34"/>
      <c r="J163" s="32"/>
      <c r="K163" s="33"/>
    </row>
    <row r="164" spans="1:11" ht="26.25" customHeight="1">
      <c r="A164" s="122"/>
      <c r="B164" s="88"/>
      <c r="C164" s="91"/>
      <c r="D164" s="94"/>
      <c r="E164" s="94"/>
      <c r="F164" s="170"/>
      <c r="G164" s="171"/>
      <c r="H164" s="30" t="s">
        <v>16</v>
      </c>
      <c r="I164" s="31">
        <v>4000</v>
      </c>
      <c r="J164" s="32">
        <v>7946</v>
      </c>
      <c r="K164" s="33">
        <f t="shared" ref="K164:K169" si="7">J164/I164*100</f>
        <v>198.65</v>
      </c>
    </row>
    <row r="165" spans="1:11" ht="26.25" customHeight="1">
      <c r="A165" s="114" t="s">
        <v>91</v>
      </c>
      <c r="B165" s="89" t="s">
        <v>207</v>
      </c>
      <c r="C165" s="89" t="s">
        <v>77</v>
      </c>
      <c r="D165" s="92" t="s">
        <v>186</v>
      </c>
      <c r="E165" s="92">
        <v>282700</v>
      </c>
      <c r="F165" s="92">
        <v>820735</v>
      </c>
      <c r="G165" s="171">
        <f>F165/E165*100</f>
        <v>290.32012734347364</v>
      </c>
      <c r="H165" s="27" t="s">
        <v>12</v>
      </c>
      <c r="I165" s="35">
        <v>18000</v>
      </c>
      <c r="J165" s="32">
        <v>35110</v>
      </c>
      <c r="K165" s="33">
        <f t="shared" si="7"/>
        <v>195.05555555555557</v>
      </c>
    </row>
    <row r="166" spans="1:11" ht="26.25" customHeight="1">
      <c r="A166" s="115"/>
      <c r="B166" s="90"/>
      <c r="C166" s="90"/>
      <c r="D166" s="93"/>
      <c r="E166" s="93"/>
      <c r="F166" s="93"/>
      <c r="G166" s="171"/>
      <c r="H166" s="30" t="s">
        <v>13</v>
      </c>
      <c r="I166" s="35"/>
      <c r="J166" s="32"/>
      <c r="K166" s="33" t="e">
        <f t="shared" si="7"/>
        <v>#DIV/0!</v>
      </c>
    </row>
    <row r="167" spans="1:11" ht="26.25" customHeight="1">
      <c r="A167" s="115"/>
      <c r="B167" s="90"/>
      <c r="C167" s="90"/>
      <c r="D167" s="93"/>
      <c r="E167" s="93"/>
      <c r="F167" s="93"/>
      <c r="G167" s="171"/>
      <c r="H167" s="30" t="s">
        <v>14</v>
      </c>
      <c r="I167" s="35"/>
      <c r="J167" s="32"/>
      <c r="K167" s="33" t="e">
        <f t="shared" si="7"/>
        <v>#DIV/0!</v>
      </c>
    </row>
    <row r="168" spans="1:11" ht="26.25" customHeight="1">
      <c r="A168" s="115"/>
      <c r="B168" s="90"/>
      <c r="C168" s="90"/>
      <c r="D168" s="93"/>
      <c r="E168" s="93"/>
      <c r="F168" s="93"/>
      <c r="G168" s="171"/>
      <c r="H168" s="30" t="s">
        <v>15</v>
      </c>
      <c r="I168" s="35"/>
      <c r="J168" s="32"/>
      <c r="K168" s="33" t="e">
        <f t="shared" si="7"/>
        <v>#DIV/0!</v>
      </c>
    </row>
    <row r="169" spans="1:11" ht="26.25" customHeight="1">
      <c r="A169" s="116"/>
      <c r="B169" s="91"/>
      <c r="C169" s="91"/>
      <c r="D169" s="94"/>
      <c r="E169" s="94"/>
      <c r="F169" s="94"/>
      <c r="G169" s="171"/>
      <c r="H169" s="30" t="s">
        <v>16</v>
      </c>
      <c r="I169" s="35">
        <v>18000</v>
      </c>
      <c r="J169" s="32">
        <v>35110</v>
      </c>
      <c r="K169" s="33">
        <f t="shared" si="7"/>
        <v>195.05555555555557</v>
      </c>
    </row>
    <row r="170" spans="1:11" ht="26.25" customHeight="1">
      <c r="A170" s="184" t="s">
        <v>214</v>
      </c>
      <c r="B170" s="185"/>
      <c r="C170" s="185"/>
      <c r="D170" s="185"/>
      <c r="E170" s="185"/>
      <c r="F170" s="185"/>
      <c r="G170" s="185"/>
      <c r="H170" s="185"/>
      <c r="I170" s="185"/>
      <c r="J170" s="185"/>
      <c r="K170" s="186"/>
    </row>
    <row r="171" spans="1:11" ht="26.25" customHeight="1">
      <c r="A171" s="187" t="s">
        <v>24</v>
      </c>
      <c r="B171" s="188"/>
      <c r="C171" s="188"/>
      <c r="D171" s="188"/>
      <c r="E171" s="188"/>
      <c r="F171" s="188"/>
      <c r="G171" s="188"/>
      <c r="H171" s="188"/>
      <c r="I171" s="188"/>
      <c r="J171" s="188"/>
      <c r="K171" s="189"/>
    </row>
    <row r="172" spans="1:11" ht="26.25" customHeight="1">
      <c r="A172" s="190" t="s">
        <v>93</v>
      </c>
      <c r="B172" s="178" t="s">
        <v>209</v>
      </c>
      <c r="C172" s="178" t="s">
        <v>97</v>
      </c>
      <c r="D172" s="178" t="s">
        <v>94</v>
      </c>
      <c r="E172" s="190">
        <v>2081962</v>
      </c>
      <c r="F172" s="190">
        <v>2101326.4</v>
      </c>
      <c r="G172" s="193">
        <f>F172/E172*100</f>
        <v>100.93010343128262</v>
      </c>
      <c r="H172" s="27" t="s">
        <v>12</v>
      </c>
      <c r="I172" s="31">
        <v>2500</v>
      </c>
      <c r="J172" s="32">
        <v>2500</v>
      </c>
      <c r="K172" s="32">
        <f>J172/I172*100</f>
        <v>100</v>
      </c>
    </row>
    <row r="173" spans="1:11" ht="26.25" customHeight="1">
      <c r="A173" s="191"/>
      <c r="B173" s="179"/>
      <c r="C173" s="179"/>
      <c r="D173" s="179"/>
      <c r="E173" s="191"/>
      <c r="F173" s="191"/>
      <c r="G173" s="194"/>
      <c r="H173" s="30" t="s">
        <v>13</v>
      </c>
      <c r="I173" s="31"/>
      <c r="J173" s="32"/>
      <c r="K173" s="32"/>
    </row>
    <row r="174" spans="1:11" ht="26.25" customHeight="1">
      <c r="A174" s="191"/>
      <c r="B174" s="179"/>
      <c r="C174" s="179"/>
      <c r="D174" s="179"/>
      <c r="E174" s="191"/>
      <c r="F174" s="191"/>
      <c r="G174" s="194"/>
      <c r="H174" s="30" t="s">
        <v>14</v>
      </c>
      <c r="I174" s="31"/>
      <c r="J174" s="32"/>
      <c r="K174" s="32"/>
    </row>
    <row r="175" spans="1:11" ht="26.25" customHeight="1">
      <c r="A175" s="191"/>
      <c r="B175" s="179"/>
      <c r="C175" s="179"/>
      <c r="D175" s="179"/>
      <c r="E175" s="191"/>
      <c r="F175" s="191"/>
      <c r="G175" s="194"/>
      <c r="H175" s="30" t="s">
        <v>15</v>
      </c>
      <c r="I175" s="31"/>
      <c r="J175" s="32"/>
      <c r="K175" s="32"/>
    </row>
    <row r="176" spans="1:11" ht="26.25" customHeight="1">
      <c r="A176" s="192"/>
      <c r="B176" s="180"/>
      <c r="C176" s="180"/>
      <c r="D176" s="180"/>
      <c r="E176" s="192"/>
      <c r="F176" s="192"/>
      <c r="G176" s="195"/>
      <c r="H176" s="30" t="s">
        <v>16</v>
      </c>
      <c r="I176" s="31">
        <v>2500</v>
      </c>
      <c r="J176" s="32">
        <v>2500</v>
      </c>
      <c r="K176" s="32">
        <f t="shared" ref="K176:K196" si="8">J176/I176*100</f>
        <v>100</v>
      </c>
    </row>
    <row r="177" spans="1:11" ht="26.25" customHeight="1">
      <c r="A177" s="199" t="s">
        <v>95</v>
      </c>
      <c r="B177" s="178" t="s">
        <v>96</v>
      </c>
      <c r="C177" s="178" t="s">
        <v>97</v>
      </c>
      <c r="D177" s="178" t="s">
        <v>187</v>
      </c>
      <c r="E177" s="178">
        <v>113849</v>
      </c>
      <c r="F177" s="178">
        <v>114908</v>
      </c>
      <c r="G177" s="178">
        <v>90.4</v>
      </c>
      <c r="H177" s="27" t="s">
        <v>12</v>
      </c>
      <c r="I177" s="28">
        <v>600</v>
      </c>
      <c r="J177" s="32">
        <v>600</v>
      </c>
      <c r="K177" s="33">
        <f t="shared" si="8"/>
        <v>100</v>
      </c>
    </row>
    <row r="178" spans="1:11" ht="26.25" customHeight="1">
      <c r="A178" s="200"/>
      <c r="B178" s="179"/>
      <c r="C178" s="179"/>
      <c r="D178" s="179"/>
      <c r="E178" s="179"/>
      <c r="F178" s="179"/>
      <c r="G178" s="179"/>
      <c r="H178" s="30" t="s">
        <v>13</v>
      </c>
      <c r="I178" s="28"/>
      <c r="J178" s="32"/>
      <c r="K178" s="32"/>
    </row>
    <row r="179" spans="1:11" ht="26.25" customHeight="1">
      <c r="A179" s="200"/>
      <c r="B179" s="179"/>
      <c r="C179" s="179"/>
      <c r="D179" s="179"/>
      <c r="E179" s="179"/>
      <c r="F179" s="179"/>
      <c r="G179" s="179"/>
      <c r="H179" s="30" t="s">
        <v>14</v>
      </c>
      <c r="I179" s="28"/>
      <c r="J179" s="32"/>
      <c r="K179" s="32"/>
    </row>
    <row r="180" spans="1:11" ht="26.25" customHeight="1">
      <c r="A180" s="200"/>
      <c r="B180" s="179"/>
      <c r="C180" s="179"/>
      <c r="D180" s="179"/>
      <c r="E180" s="179"/>
      <c r="F180" s="179"/>
      <c r="G180" s="179"/>
      <c r="H180" s="30" t="s">
        <v>15</v>
      </c>
      <c r="I180" s="28"/>
      <c r="J180" s="32"/>
      <c r="K180" s="32"/>
    </row>
    <row r="181" spans="1:11" ht="26.25" customHeight="1">
      <c r="A181" s="201"/>
      <c r="B181" s="180"/>
      <c r="C181" s="180"/>
      <c r="D181" s="180"/>
      <c r="E181" s="180"/>
      <c r="F181" s="180"/>
      <c r="G181" s="180"/>
      <c r="H181" s="30" t="s">
        <v>16</v>
      </c>
      <c r="I181" s="28">
        <v>600</v>
      </c>
      <c r="J181" s="32">
        <v>600</v>
      </c>
      <c r="K181" s="33">
        <f t="shared" si="8"/>
        <v>100</v>
      </c>
    </row>
    <row r="182" spans="1:11" ht="26.25" customHeight="1">
      <c r="A182" s="199" t="s">
        <v>98</v>
      </c>
      <c r="B182" s="178" t="s">
        <v>210</v>
      </c>
      <c r="C182" s="178" t="s">
        <v>97</v>
      </c>
      <c r="D182" s="102" t="s">
        <v>102</v>
      </c>
      <c r="E182" s="178">
        <v>14480</v>
      </c>
      <c r="F182" s="178">
        <v>15523</v>
      </c>
      <c r="G182" s="202">
        <f>F182/E182*100</f>
        <v>107.20303867403315</v>
      </c>
      <c r="H182" s="27" t="s">
        <v>12</v>
      </c>
      <c r="I182" s="31">
        <v>450</v>
      </c>
      <c r="J182" s="34">
        <v>450</v>
      </c>
      <c r="K182" s="32">
        <f t="shared" si="8"/>
        <v>100</v>
      </c>
    </row>
    <row r="183" spans="1:11" ht="26.25" customHeight="1">
      <c r="A183" s="200"/>
      <c r="B183" s="179"/>
      <c r="C183" s="179"/>
      <c r="D183" s="103"/>
      <c r="E183" s="179"/>
      <c r="F183" s="179"/>
      <c r="G183" s="203"/>
      <c r="H183" s="30" t="s">
        <v>13</v>
      </c>
      <c r="I183" s="31"/>
      <c r="J183" s="34"/>
      <c r="K183" s="32"/>
    </row>
    <row r="184" spans="1:11" ht="26.25" customHeight="1">
      <c r="A184" s="200"/>
      <c r="B184" s="179"/>
      <c r="C184" s="179"/>
      <c r="D184" s="103"/>
      <c r="E184" s="179"/>
      <c r="F184" s="179"/>
      <c r="G184" s="203"/>
      <c r="H184" s="30" t="s">
        <v>14</v>
      </c>
      <c r="I184" s="31"/>
      <c r="J184" s="34"/>
      <c r="K184" s="32"/>
    </row>
    <row r="185" spans="1:11" ht="26.25" customHeight="1">
      <c r="A185" s="200"/>
      <c r="B185" s="179"/>
      <c r="C185" s="179"/>
      <c r="D185" s="103"/>
      <c r="E185" s="179"/>
      <c r="F185" s="179"/>
      <c r="G185" s="203"/>
      <c r="H185" s="30" t="s">
        <v>15</v>
      </c>
      <c r="I185" s="31"/>
      <c r="J185" s="34"/>
      <c r="K185" s="32"/>
    </row>
    <row r="186" spans="1:11" ht="26.25" customHeight="1">
      <c r="A186" s="201"/>
      <c r="B186" s="180"/>
      <c r="C186" s="180"/>
      <c r="D186" s="104"/>
      <c r="E186" s="180"/>
      <c r="F186" s="180"/>
      <c r="G186" s="204"/>
      <c r="H186" s="30" t="s">
        <v>16</v>
      </c>
      <c r="I186" s="31">
        <v>450</v>
      </c>
      <c r="J186" s="34">
        <v>450</v>
      </c>
      <c r="K186" s="32">
        <f t="shared" si="8"/>
        <v>100</v>
      </c>
    </row>
    <row r="187" spans="1:11" ht="26.25" customHeight="1">
      <c r="A187" s="199" t="s">
        <v>99</v>
      </c>
      <c r="B187" s="178" t="s">
        <v>208</v>
      </c>
      <c r="C187" s="178" t="s">
        <v>97</v>
      </c>
      <c r="D187" s="102"/>
      <c r="E187" s="178"/>
      <c r="F187" s="178"/>
      <c r="G187" s="178"/>
      <c r="H187" s="27" t="s">
        <v>12</v>
      </c>
      <c r="I187" s="31">
        <v>1200</v>
      </c>
      <c r="J187" s="32">
        <v>1200</v>
      </c>
      <c r="K187" s="32">
        <f t="shared" si="8"/>
        <v>100</v>
      </c>
    </row>
    <row r="188" spans="1:11" ht="26.25" customHeight="1">
      <c r="A188" s="200"/>
      <c r="B188" s="179"/>
      <c r="C188" s="179"/>
      <c r="D188" s="103"/>
      <c r="E188" s="179"/>
      <c r="F188" s="179"/>
      <c r="G188" s="179"/>
      <c r="H188" s="30" t="s">
        <v>13</v>
      </c>
      <c r="I188" s="31"/>
      <c r="J188" s="32"/>
      <c r="K188" s="32"/>
    </row>
    <row r="189" spans="1:11" ht="26.25" customHeight="1">
      <c r="A189" s="200"/>
      <c r="B189" s="179"/>
      <c r="C189" s="179"/>
      <c r="D189" s="103"/>
      <c r="E189" s="179"/>
      <c r="F189" s="179"/>
      <c r="G189" s="179"/>
      <c r="H189" s="30" t="s">
        <v>14</v>
      </c>
      <c r="I189" s="31"/>
      <c r="J189" s="32"/>
      <c r="K189" s="32"/>
    </row>
    <row r="190" spans="1:11" ht="26.25" customHeight="1">
      <c r="A190" s="200"/>
      <c r="B190" s="179"/>
      <c r="C190" s="179"/>
      <c r="D190" s="103"/>
      <c r="E190" s="179"/>
      <c r="F190" s="179"/>
      <c r="G190" s="179"/>
      <c r="H190" s="30" t="s">
        <v>15</v>
      </c>
      <c r="I190" s="31"/>
      <c r="J190" s="32"/>
      <c r="K190" s="32"/>
    </row>
    <row r="191" spans="1:11" ht="26.25" customHeight="1">
      <c r="A191" s="201"/>
      <c r="B191" s="180"/>
      <c r="C191" s="180"/>
      <c r="D191" s="104"/>
      <c r="E191" s="180"/>
      <c r="F191" s="180"/>
      <c r="G191" s="180"/>
      <c r="H191" s="30" t="s">
        <v>16</v>
      </c>
      <c r="I191" s="31">
        <v>1200</v>
      </c>
      <c r="J191" s="32">
        <v>1200</v>
      </c>
      <c r="K191" s="32">
        <f t="shared" si="8"/>
        <v>100</v>
      </c>
    </row>
    <row r="192" spans="1:11" ht="26.25" customHeight="1">
      <c r="A192" s="199" t="s">
        <v>100</v>
      </c>
      <c r="B192" s="178" t="s">
        <v>211</v>
      </c>
      <c r="C192" s="178" t="s">
        <v>97</v>
      </c>
      <c r="D192" s="199"/>
      <c r="E192" s="199"/>
      <c r="F192" s="199"/>
      <c r="G192" s="199"/>
      <c r="H192" s="27" t="s">
        <v>12</v>
      </c>
      <c r="I192" s="31">
        <v>500</v>
      </c>
      <c r="J192" s="32">
        <v>500</v>
      </c>
      <c r="K192" s="32">
        <f t="shared" si="8"/>
        <v>100</v>
      </c>
    </row>
    <row r="193" spans="1:11" ht="26.25" customHeight="1">
      <c r="A193" s="200"/>
      <c r="B193" s="179"/>
      <c r="C193" s="179"/>
      <c r="D193" s="200"/>
      <c r="E193" s="200"/>
      <c r="F193" s="200"/>
      <c r="G193" s="200"/>
      <c r="H193" s="30" t="s">
        <v>13</v>
      </c>
      <c r="I193" s="31"/>
      <c r="J193" s="32"/>
      <c r="K193" s="32"/>
    </row>
    <row r="194" spans="1:11" ht="34.5" customHeight="1">
      <c r="A194" s="200"/>
      <c r="B194" s="179"/>
      <c r="C194" s="179"/>
      <c r="D194" s="200"/>
      <c r="E194" s="200"/>
      <c r="F194" s="200"/>
      <c r="G194" s="200"/>
      <c r="H194" s="30" t="s">
        <v>14</v>
      </c>
      <c r="I194" s="31"/>
      <c r="J194" s="32"/>
      <c r="K194" s="32"/>
    </row>
    <row r="195" spans="1:11" ht="26.25" customHeight="1">
      <c r="A195" s="200"/>
      <c r="B195" s="179"/>
      <c r="C195" s="179"/>
      <c r="D195" s="200"/>
      <c r="E195" s="200"/>
      <c r="F195" s="200"/>
      <c r="G195" s="200"/>
      <c r="H195" s="30" t="s">
        <v>15</v>
      </c>
      <c r="I195" s="31"/>
      <c r="J195" s="32"/>
      <c r="K195" s="32"/>
    </row>
    <row r="196" spans="1:11" ht="26.25" customHeight="1">
      <c r="A196" s="201"/>
      <c r="B196" s="180"/>
      <c r="C196" s="180"/>
      <c r="D196" s="201"/>
      <c r="E196" s="201"/>
      <c r="F196" s="201"/>
      <c r="G196" s="201"/>
      <c r="H196" s="30" t="s">
        <v>16</v>
      </c>
      <c r="I196" s="31">
        <v>500</v>
      </c>
      <c r="J196" s="32">
        <v>500</v>
      </c>
      <c r="K196" s="32">
        <f t="shared" si="8"/>
        <v>100</v>
      </c>
    </row>
    <row r="197" spans="1:11" ht="1.5" customHeight="1">
      <c r="A197" s="75" t="s">
        <v>101</v>
      </c>
      <c r="B197" s="78"/>
      <c r="C197" s="78" t="s">
        <v>97</v>
      </c>
      <c r="D197" s="81"/>
      <c r="E197" s="78"/>
      <c r="F197" s="78"/>
      <c r="G197" s="205"/>
      <c r="H197" s="17" t="s">
        <v>12</v>
      </c>
      <c r="I197" s="18"/>
      <c r="J197" s="14"/>
      <c r="K197" s="15"/>
    </row>
    <row r="198" spans="1:11" ht="26.25" hidden="1" customHeight="1">
      <c r="A198" s="76"/>
      <c r="B198" s="79"/>
      <c r="C198" s="79"/>
      <c r="D198" s="82"/>
      <c r="E198" s="79"/>
      <c r="F198" s="79"/>
      <c r="G198" s="206"/>
      <c r="H198" s="19" t="s">
        <v>13</v>
      </c>
      <c r="I198" s="18"/>
      <c r="J198" s="14"/>
      <c r="K198" s="14"/>
    </row>
    <row r="199" spans="1:11" ht="26.25" hidden="1" customHeight="1">
      <c r="A199" s="76"/>
      <c r="B199" s="79"/>
      <c r="C199" s="79"/>
      <c r="D199" s="82"/>
      <c r="E199" s="79"/>
      <c r="F199" s="79"/>
      <c r="G199" s="206"/>
      <c r="H199" s="19" t="s">
        <v>14</v>
      </c>
      <c r="I199" s="18"/>
      <c r="J199" s="14"/>
      <c r="K199" s="14"/>
    </row>
    <row r="200" spans="1:11" ht="26.25" hidden="1" customHeight="1">
      <c r="A200" s="76"/>
      <c r="B200" s="79"/>
      <c r="C200" s="79"/>
      <c r="D200" s="82"/>
      <c r="E200" s="79"/>
      <c r="F200" s="79"/>
      <c r="G200" s="206"/>
      <c r="H200" s="19" t="s">
        <v>15</v>
      </c>
      <c r="I200" s="18"/>
      <c r="J200" s="14"/>
      <c r="K200" s="14"/>
    </row>
    <row r="201" spans="1:11" ht="26.25" hidden="1" customHeight="1">
      <c r="A201" s="77"/>
      <c r="B201" s="80"/>
      <c r="C201" s="80"/>
      <c r="D201" s="83"/>
      <c r="E201" s="80"/>
      <c r="F201" s="80"/>
      <c r="G201" s="207"/>
      <c r="H201" s="19" t="s">
        <v>16</v>
      </c>
      <c r="I201" s="18"/>
      <c r="J201" s="14"/>
      <c r="K201" s="15"/>
    </row>
    <row r="202" spans="1:11" ht="1.5" hidden="1" customHeight="1">
      <c r="A202" s="75" t="s">
        <v>103</v>
      </c>
      <c r="B202" s="78"/>
      <c r="C202" s="78" t="s">
        <v>97</v>
      </c>
      <c r="D202" s="81"/>
      <c r="E202" s="78"/>
      <c r="F202" s="78"/>
      <c r="G202" s="78"/>
      <c r="H202" s="17" t="s">
        <v>12</v>
      </c>
      <c r="I202" s="18"/>
      <c r="J202" s="14"/>
      <c r="K202" s="14"/>
    </row>
    <row r="203" spans="1:11" ht="26.25" hidden="1" customHeight="1">
      <c r="A203" s="76"/>
      <c r="B203" s="79"/>
      <c r="C203" s="79"/>
      <c r="D203" s="82"/>
      <c r="E203" s="76"/>
      <c r="F203" s="76"/>
      <c r="G203" s="76"/>
      <c r="H203" s="19" t="s">
        <v>13</v>
      </c>
      <c r="I203" s="18"/>
      <c r="J203" s="14"/>
      <c r="K203" s="14"/>
    </row>
    <row r="204" spans="1:11" ht="35.25" hidden="1" customHeight="1">
      <c r="A204" s="76"/>
      <c r="B204" s="79"/>
      <c r="C204" s="79"/>
      <c r="D204" s="82"/>
      <c r="E204" s="76"/>
      <c r="F204" s="76"/>
      <c r="G204" s="76"/>
      <c r="H204" s="19" t="s">
        <v>14</v>
      </c>
      <c r="I204" s="18"/>
      <c r="J204" s="14"/>
      <c r="K204" s="14"/>
    </row>
    <row r="205" spans="1:11" ht="26.25" hidden="1" customHeight="1">
      <c r="A205" s="76"/>
      <c r="B205" s="79"/>
      <c r="C205" s="79"/>
      <c r="D205" s="82"/>
      <c r="E205" s="76"/>
      <c r="F205" s="76"/>
      <c r="G205" s="76"/>
      <c r="H205" s="19" t="s">
        <v>15</v>
      </c>
      <c r="I205" s="18"/>
      <c r="J205" s="14"/>
      <c r="K205" s="14"/>
    </row>
    <row r="206" spans="1:11" ht="26.25" hidden="1" customHeight="1">
      <c r="A206" s="77"/>
      <c r="B206" s="80"/>
      <c r="C206" s="80"/>
      <c r="D206" s="83"/>
      <c r="E206" s="77"/>
      <c r="F206" s="77"/>
      <c r="G206" s="77"/>
      <c r="H206" s="19" t="s">
        <v>16</v>
      </c>
      <c r="I206" s="18"/>
      <c r="J206" s="14"/>
      <c r="K206" s="14"/>
    </row>
    <row r="207" spans="1:11" ht="26.25" hidden="1" customHeight="1">
      <c r="A207" s="78" t="s">
        <v>104</v>
      </c>
      <c r="B207" s="78"/>
      <c r="C207" s="78" t="s">
        <v>97</v>
      </c>
      <c r="D207" s="78"/>
      <c r="E207" s="78"/>
      <c r="F207" s="78"/>
      <c r="G207" s="78"/>
      <c r="H207" s="17" t="s">
        <v>12</v>
      </c>
      <c r="I207" s="18"/>
      <c r="J207" s="20"/>
      <c r="K207" s="14"/>
    </row>
    <row r="208" spans="1:11" ht="26.25" hidden="1" customHeight="1">
      <c r="A208" s="79"/>
      <c r="B208" s="79"/>
      <c r="C208" s="79"/>
      <c r="D208" s="79"/>
      <c r="E208" s="79"/>
      <c r="F208" s="79"/>
      <c r="G208" s="79"/>
      <c r="H208" s="19" t="s">
        <v>13</v>
      </c>
      <c r="I208" s="18"/>
      <c r="J208" s="20"/>
      <c r="K208" s="14"/>
    </row>
    <row r="209" spans="1:11" ht="37.5" hidden="1" customHeight="1">
      <c r="A209" s="79"/>
      <c r="B209" s="79"/>
      <c r="C209" s="79"/>
      <c r="D209" s="79"/>
      <c r="E209" s="79"/>
      <c r="F209" s="79"/>
      <c r="G209" s="79"/>
      <c r="H209" s="19" t="s">
        <v>14</v>
      </c>
      <c r="I209" s="18"/>
      <c r="J209" s="20"/>
      <c r="K209" s="14"/>
    </row>
    <row r="210" spans="1:11" ht="26.25" hidden="1" customHeight="1">
      <c r="A210" s="79"/>
      <c r="B210" s="79"/>
      <c r="C210" s="79"/>
      <c r="D210" s="79"/>
      <c r="E210" s="79"/>
      <c r="F210" s="79"/>
      <c r="G210" s="79"/>
      <c r="H210" s="19" t="s">
        <v>15</v>
      </c>
      <c r="I210" s="18"/>
      <c r="J210" s="20"/>
      <c r="K210" s="14"/>
    </row>
    <row r="211" spans="1:11" ht="26.25" hidden="1" customHeight="1">
      <c r="A211" s="80"/>
      <c r="B211" s="80"/>
      <c r="C211" s="80"/>
      <c r="D211" s="80"/>
      <c r="E211" s="80"/>
      <c r="F211" s="80"/>
      <c r="G211" s="80"/>
      <c r="H211" s="19" t="s">
        <v>16</v>
      </c>
      <c r="I211" s="18"/>
      <c r="J211" s="20"/>
      <c r="K211" s="14"/>
    </row>
    <row r="212" spans="1:11" ht="26.25" hidden="1" customHeight="1">
      <c r="A212" s="78" t="s">
        <v>105</v>
      </c>
      <c r="B212" s="78"/>
      <c r="C212" s="78" t="s">
        <v>97</v>
      </c>
      <c r="D212" s="78"/>
      <c r="E212" s="78"/>
      <c r="F212" s="78"/>
      <c r="G212" s="78"/>
      <c r="H212" s="17" t="s">
        <v>12</v>
      </c>
      <c r="I212" s="18"/>
      <c r="J212" s="20"/>
      <c r="K212" s="14"/>
    </row>
    <row r="213" spans="1:11" ht="26.25" hidden="1" customHeight="1">
      <c r="A213" s="79"/>
      <c r="B213" s="79"/>
      <c r="C213" s="79"/>
      <c r="D213" s="79"/>
      <c r="E213" s="79"/>
      <c r="F213" s="79"/>
      <c r="G213" s="79"/>
      <c r="H213" s="19" t="s">
        <v>13</v>
      </c>
      <c r="I213" s="18"/>
      <c r="J213" s="20"/>
      <c r="K213" s="14"/>
    </row>
    <row r="214" spans="1:11" ht="33.75" hidden="1" customHeight="1">
      <c r="A214" s="79"/>
      <c r="B214" s="79"/>
      <c r="C214" s="79"/>
      <c r="D214" s="79"/>
      <c r="E214" s="79"/>
      <c r="F214" s="79"/>
      <c r="G214" s="79"/>
      <c r="H214" s="19" t="s">
        <v>14</v>
      </c>
      <c r="I214" s="18"/>
      <c r="J214" s="20"/>
      <c r="K214" s="14"/>
    </row>
    <row r="215" spans="1:11" ht="26.25" hidden="1" customHeight="1">
      <c r="A215" s="79"/>
      <c r="B215" s="79"/>
      <c r="C215" s="79"/>
      <c r="D215" s="79"/>
      <c r="E215" s="79"/>
      <c r="F215" s="79"/>
      <c r="G215" s="79"/>
      <c r="H215" s="19" t="s">
        <v>15</v>
      </c>
      <c r="I215" s="18"/>
      <c r="J215" s="20"/>
      <c r="K215" s="14"/>
    </row>
    <row r="216" spans="1:11" ht="26.25" hidden="1" customHeight="1">
      <c r="A216" s="80"/>
      <c r="B216" s="80"/>
      <c r="C216" s="80"/>
      <c r="D216" s="80"/>
      <c r="E216" s="80"/>
      <c r="F216" s="80"/>
      <c r="G216" s="80"/>
      <c r="H216" s="19" t="s">
        <v>16</v>
      </c>
      <c r="I216" s="18"/>
      <c r="J216" s="20"/>
      <c r="K216" s="14"/>
    </row>
    <row r="217" spans="1:11" ht="26.25" customHeight="1">
      <c r="A217" s="213" t="s">
        <v>106</v>
      </c>
      <c r="B217" s="214"/>
      <c r="C217" s="214"/>
      <c r="D217" s="214"/>
      <c r="E217" s="214"/>
      <c r="F217" s="214"/>
      <c r="G217" s="214"/>
      <c r="H217" s="214"/>
      <c r="I217" s="214"/>
      <c r="J217" s="214"/>
      <c r="K217" s="215"/>
    </row>
    <row r="218" spans="1:11" ht="26.25" customHeight="1">
      <c r="A218" s="213" t="s">
        <v>107</v>
      </c>
      <c r="B218" s="214"/>
      <c r="C218" s="214"/>
      <c r="D218" s="214"/>
      <c r="E218" s="214"/>
      <c r="F218" s="214"/>
      <c r="G218" s="214"/>
      <c r="H218" s="214"/>
      <c r="I218" s="214"/>
      <c r="J218" s="214"/>
      <c r="K218" s="215"/>
    </row>
    <row r="219" spans="1:11" ht="26.25" customHeight="1">
      <c r="A219" s="216" t="s">
        <v>108</v>
      </c>
      <c r="B219" s="62" t="s">
        <v>112</v>
      </c>
      <c r="C219" s="62" t="s">
        <v>109</v>
      </c>
      <c r="D219" s="72" t="s">
        <v>110</v>
      </c>
      <c r="E219" s="72">
        <v>2.6</v>
      </c>
      <c r="F219" s="208">
        <v>0</v>
      </c>
      <c r="G219" s="62" t="s">
        <v>190</v>
      </c>
      <c r="H219" s="22" t="s">
        <v>12</v>
      </c>
      <c r="I219" s="52">
        <v>3000</v>
      </c>
      <c r="J219" s="49">
        <v>0</v>
      </c>
      <c r="K219" s="49">
        <f>J219/I219*100</f>
        <v>0</v>
      </c>
    </row>
    <row r="220" spans="1:11" ht="26.25" customHeight="1">
      <c r="A220" s="217"/>
      <c r="B220" s="63"/>
      <c r="C220" s="63"/>
      <c r="D220" s="73"/>
      <c r="E220" s="73"/>
      <c r="F220" s="209"/>
      <c r="G220" s="63"/>
      <c r="H220" s="25" t="s">
        <v>13</v>
      </c>
      <c r="I220" s="52"/>
      <c r="J220" s="49">
        <v>0</v>
      </c>
      <c r="K220" s="49" t="e">
        <f t="shared" ref="K220:K247" si="9">J220/I220*100</f>
        <v>#DIV/0!</v>
      </c>
    </row>
    <row r="221" spans="1:11" ht="42.75" customHeight="1">
      <c r="A221" s="217"/>
      <c r="B221" s="63"/>
      <c r="C221" s="63"/>
      <c r="D221" s="73"/>
      <c r="E221" s="73"/>
      <c r="F221" s="209"/>
      <c r="G221" s="63"/>
      <c r="H221" s="25" t="s">
        <v>14</v>
      </c>
      <c r="I221" s="52">
        <v>2700</v>
      </c>
      <c r="J221" s="49">
        <v>0</v>
      </c>
      <c r="K221" s="49">
        <f t="shared" si="9"/>
        <v>0</v>
      </c>
    </row>
    <row r="222" spans="1:11" ht="26.25" customHeight="1">
      <c r="A222" s="217"/>
      <c r="B222" s="63"/>
      <c r="C222" s="63"/>
      <c r="D222" s="73"/>
      <c r="E222" s="73"/>
      <c r="F222" s="209"/>
      <c r="G222" s="63"/>
      <c r="H222" s="25" t="s">
        <v>15</v>
      </c>
      <c r="I222" s="52">
        <v>300</v>
      </c>
      <c r="J222" s="49">
        <v>0</v>
      </c>
      <c r="K222" s="49">
        <f t="shared" si="9"/>
        <v>0</v>
      </c>
    </row>
    <row r="223" spans="1:11" ht="26.25" customHeight="1">
      <c r="A223" s="218"/>
      <c r="B223" s="64"/>
      <c r="C223" s="64"/>
      <c r="D223" s="74"/>
      <c r="E223" s="74"/>
      <c r="F223" s="210"/>
      <c r="G223" s="64"/>
      <c r="H223" s="25" t="s">
        <v>16</v>
      </c>
      <c r="I223" s="49"/>
      <c r="J223" s="49"/>
      <c r="K223" s="49" t="e">
        <f t="shared" si="9"/>
        <v>#DIV/0!</v>
      </c>
    </row>
    <row r="224" spans="1:11" ht="26.25" customHeight="1">
      <c r="A224" s="59" t="s">
        <v>111</v>
      </c>
      <c r="B224" s="62" t="s">
        <v>113</v>
      </c>
      <c r="C224" s="62" t="s">
        <v>109</v>
      </c>
      <c r="D224" s="65" t="s">
        <v>110</v>
      </c>
      <c r="E224" s="65">
        <v>2.6</v>
      </c>
      <c r="F224" s="62">
        <v>0</v>
      </c>
      <c r="G224" s="62" t="s">
        <v>190</v>
      </c>
      <c r="H224" s="22" t="s">
        <v>12</v>
      </c>
      <c r="I224" s="52">
        <v>3000</v>
      </c>
      <c r="J224" s="49">
        <v>0</v>
      </c>
      <c r="K224" s="49">
        <f t="shared" si="9"/>
        <v>0</v>
      </c>
    </row>
    <row r="225" spans="1:11" ht="26.25" customHeight="1">
      <c r="A225" s="60"/>
      <c r="B225" s="63"/>
      <c r="C225" s="63"/>
      <c r="D225" s="66"/>
      <c r="E225" s="66"/>
      <c r="F225" s="63"/>
      <c r="G225" s="63"/>
      <c r="H225" s="25" t="s">
        <v>13</v>
      </c>
      <c r="I225" s="52"/>
      <c r="J225" s="49"/>
      <c r="K225" s="49" t="e">
        <f t="shared" si="9"/>
        <v>#DIV/0!</v>
      </c>
    </row>
    <row r="226" spans="1:11" ht="41.25" customHeight="1">
      <c r="A226" s="60"/>
      <c r="B226" s="63"/>
      <c r="C226" s="63"/>
      <c r="D226" s="66"/>
      <c r="E226" s="66"/>
      <c r="F226" s="63"/>
      <c r="G226" s="63"/>
      <c r="H226" s="25" t="s">
        <v>14</v>
      </c>
      <c r="I226" s="52">
        <v>2700</v>
      </c>
      <c r="J226" s="49">
        <v>0</v>
      </c>
      <c r="K226" s="49">
        <f t="shared" si="9"/>
        <v>0</v>
      </c>
    </row>
    <row r="227" spans="1:11" ht="26.25" customHeight="1">
      <c r="A227" s="60"/>
      <c r="B227" s="63"/>
      <c r="C227" s="63"/>
      <c r="D227" s="66"/>
      <c r="E227" s="66"/>
      <c r="F227" s="63"/>
      <c r="G227" s="63"/>
      <c r="H227" s="25" t="s">
        <v>15</v>
      </c>
      <c r="I227" s="52">
        <v>300</v>
      </c>
      <c r="J227" s="49">
        <v>0</v>
      </c>
      <c r="K227" s="49">
        <f t="shared" si="9"/>
        <v>0</v>
      </c>
    </row>
    <row r="228" spans="1:11" ht="26.25" customHeight="1">
      <c r="A228" s="61"/>
      <c r="B228" s="64"/>
      <c r="C228" s="64"/>
      <c r="D228" s="67"/>
      <c r="E228" s="67"/>
      <c r="F228" s="64"/>
      <c r="G228" s="64"/>
      <c r="H228" s="25" t="s">
        <v>16</v>
      </c>
      <c r="I228" s="52"/>
      <c r="J228" s="49">
        <v>0</v>
      </c>
      <c r="K228" s="49" t="e">
        <f t="shared" si="9"/>
        <v>#DIV/0!</v>
      </c>
    </row>
    <row r="229" spans="1:11" ht="26.25" customHeight="1">
      <c r="A229" s="59" t="s">
        <v>114</v>
      </c>
      <c r="B229" s="62" t="s">
        <v>115</v>
      </c>
      <c r="C229" s="62" t="s">
        <v>109</v>
      </c>
      <c r="D229" s="65" t="s">
        <v>110</v>
      </c>
      <c r="E229" s="65">
        <v>3.9</v>
      </c>
      <c r="F229" s="62">
        <v>0</v>
      </c>
      <c r="G229" s="62" t="s">
        <v>190</v>
      </c>
      <c r="H229" s="22" t="s">
        <v>12</v>
      </c>
      <c r="I229" s="52">
        <v>3000</v>
      </c>
      <c r="J229" s="56">
        <v>0</v>
      </c>
      <c r="K229" s="49">
        <f t="shared" si="9"/>
        <v>0</v>
      </c>
    </row>
    <row r="230" spans="1:11" ht="26.25" customHeight="1">
      <c r="A230" s="60"/>
      <c r="B230" s="63"/>
      <c r="C230" s="63"/>
      <c r="D230" s="66"/>
      <c r="E230" s="66"/>
      <c r="F230" s="63"/>
      <c r="G230" s="63"/>
      <c r="H230" s="25" t="s">
        <v>13</v>
      </c>
      <c r="I230" s="52"/>
      <c r="J230" s="56"/>
      <c r="K230" s="49" t="e">
        <f t="shared" si="9"/>
        <v>#DIV/0!</v>
      </c>
    </row>
    <row r="231" spans="1:11" ht="26.25" customHeight="1">
      <c r="A231" s="60"/>
      <c r="B231" s="63"/>
      <c r="C231" s="63"/>
      <c r="D231" s="66"/>
      <c r="E231" s="66"/>
      <c r="F231" s="63"/>
      <c r="G231" s="63"/>
      <c r="H231" s="25" t="s">
        <v>14</v>
      </c>
      <c r="I231" s="52">
        <v>2700</v>
      </c>
      <c r="J231" s="56">
        <v>0</v>
      </c>
      <c r="K231" s="49">
        <f>J231/I231*100</f>
        <v>0</v>
      </c>
    </row>
    <row r="232" spans="1:11" ht="26.25" customHeight="1">
      <c r="A232" s="60"/>
      <c r="B232" s="63"/>
      <c r="C232" s="63"/>
      <c r="D232" s="66"/>
      <c r="E232" s="66"/>
      <c r="F232" s="63"/>
      <c r="G232" s="63"/>
      <c r="H232" s="25" t="s">
        <v>15</v>
      </c>
      <c r="I232" s="52">
        <v>300</v>
      </c>
      <c r="J232" s="56">
        <v>0</v>
      </c>
      <c r="K232" s="49">
        <f t="shared" si="9"/>
        <v>0</v>
      </c>
    </row>
    <row r="233" spans="1:11" ht="26.25" customHeight="1">
      <c r="A233" s="61"/>
      <c r="B233" s="64"/>
      <c r="C233" s="64"/>
      <c r="D233" s="67"/>
      <c r="E233" s="67"/>
      <c r="F233" s="64"/>
      <c r="G233" s="64"/>
      <c r="H233" s="25" t="s">
        <v>16</v>
      </c>
      <c r="I233" s="52"/>
      <c r="J233" s="56"/>
      <c r="K233" s="49" t="e">
        <f t="shared" si="9"/>
        <v>#DIV/0!</v>
      </c>
    </row>
    <row r="234" spans="1:11" ht="26.25" customHeight="1">
      <c r="A234" s="59" t="s">
        <v>116</v>
      </c>
      <c r="B234" s="62" t="s">
        <v>117</v>
      </c>
      <c r="C234" s="62" t="s">
        <v>109</v>
      </c>
      <c r="D234" s="65" t="s">
        <v>110</v>
      </c>
      <c r="E234" s="65">
        <v>1</v>
      </c>
      <c r="F234" s="65">
        <v>0</v>
      </c>
      <c r="G234" s="62" t="s">
        <v>190</v>
      </c>
      <c r="H234" s="22" t="s">
        <v>12</v>
      </c>
      <c r="I234" s="52">
        <v>1000</v>
      </c>
      <c r="J234" s="52">
        <v>0</v>
      </c>
      <c r="K234" s="49">
        <f t="shared" si="9"/>
        <v>0</v>
      </c>
    </row>
    <row r="235" spans="1:11" ht="26.25" customHeight="1">
      <c r="A235" s="60"/>
      <c r="B235" s="63"/>
      <c r="C235" s="63"/>
      <c r="D235" s="66"/>
      <c r="E235" s="66"/>
      <c r="F235" s="66"/>
      <c r="G235" s="63"/>
      <c r="H235" s="25" t="s">
        <v>13</v>
      </c>
      <c r="I235" s="52"/>
      <c r="J235" s="52"/>
      <c r="K235" s="49" t="e">
        <f t="shared" si="9"/>
        <v>#DIV/0!</v>
      </c>
    </row>
    <row r="236" spans="1:11" ht="40.5" customHeight="1">
      <c r="A236" s="60"/>
      <c r="B236" s="63"/>
      <c r="C236" s="63"/>
      <c r="D236" s="66"/>
      <c r="E236" s="66"/>
      <c r="F236" s="66"/>
      <c r="G236" s="63"/>
      <c r="H236" s="25" t="s">
        <v>14</v>
      </c>
      <c r="I236" s="52">
        <v>900</v>
      </c>
      <c r="J236" s="52">
        <v>0</v>
      </c>
      <c r="K236" s="49">
        <f t="shared" si="9"/>
        <v>0</v>
      </c>
    </row>
    <row r="237" spans="1:11" ht="26.25" customHeight="1">
      <c r="A237" s="60"/>
      <c r="B237" s="63"/>
      <c r="C237" s="63"/>
      <c r="D237" s="66"/>
      <c r="E237" s="66"/>
      <c r="F237" s="66"/>
      <c r="G237" s="63"/>
      <c r="H237" s="25" t="s">
        <v>15</v>
      </c>
      <c r="I237" s="52">
        <v>100</v>
      </c>
      <c r="J237" s="52">
        <v>0</v>
      </c>
      <c r="K237" s="49">
        <f t="shared" si="9"/>
        <v>0</v>
      </c>
    </row>
    <row r="238" spans="1:11" ht="26.25" customHeight="1">
      <c r="A238" s="61"/>
      <c r="B238" s="64"/>
      <c r="C238" s="64"/>
      <c r="D238" s="67"/>
      <c r="E238" s="67"/>
      <c r="F238" s="67"/>
      <c r="G238" s="64"/>
      <c r="H238" s="25" t="s">
        <v>16</v>
      </c>
      <c r="I238" s="52"/>
      <c r="J238" s="52"/>
      <c r="K238" s="49" t="e">
        <f>J238/I238*100</f>
        <v>#DIV/0!</v>
      </c>
    </row>
    <row r="239" spans="1:11" ht="26.25" customHeight="1">
      <c r="A239" s="59" t="s">
        <v>118</v>
      </c>
      <c r="B239" s="62" t="s">
        <v>119</v>
      </c>
      <c r="C239" s="62" t="s">
        <v>109</v>
      </c>
      <c r="D239" s="65" t="s">
        <v>110</v>
      </c>
      <c r="E239" s="65">
        <v>3.9</v>
      </c>
      <c r="F239" s="65">
        <v>0</v>
      </c>
      <c r="G239" s="62" t="s">
        <v>190</v>
      </c>
      <c r="H239" s="22" t="s">
        <v>12</v>
      </c>
      <c r="I239" s="52">
        <v>3000</v>
      </c>
      <c r="J239" s="52">
        <v>0</v>
      </c>
      <c r="K239" s="49">
        <f t="shared" si="9"/>
        <v>0</v>
      </c>
    </row>
    <row r="240" spans="1:11" ht="26.25" customHeight="1">
      <c r="A240" s="60"/>
      <c r="B240" s="63"/>
      <c r="C240" s="63"/>
      <c r="D240" s="66"/>
      <c r="E240" s="66"/>
      <c r="F240" s="66"/>
      <c r="G240" s="63"/>
      <c r="H240" s="25" t="s">
        <v>13</v>
      </c>
      <c r="I240" s="52"/>
      <c r="J240" s="52"/>
      <c r="K240" s="49" t="e">
        <f t="shared" si="9"/>
        <v>#DIV/0!</v>
      </c>
    </row>
    <row r="241" spans="1:11" ht="32.25" customHeight="1">
      <c r="A241" s="60"/>
      <c r="B241" s="63"/>
      <c r="C241" s="63"/>
      <c r="D241" s="66"/>
      <c r="E241" s="66"/>
      <c r="F241" s="66"/>
      <c r="G241" s="63"/>
      <c r="H241" s="25" t="s">
        <v>14</v>
      </c>
      <c r="I241" s="52">
        <v>2700</v>
      </c>
      <c r="J241" s="52">
        <v>0</v>
      </c>
      <c r="K241" s="49">
        <f t="shared" si="9"/>
        <v>0</v>
      </c>
    </row>
    <row r="242" spans="1:11" ht="26.25" customHeight="1">
      <c r="A242" s="60"/>
      <c r="B242" s="63"/>
      <c r="C242" s="63"/>
      <c r="D242" s="66"/>
      <c r="E242" s="66"/>
      <c r="F242" s="66"/>
      <c r="G242" s="63"/>
      <c r="H242" s="25" t="s">
        <v>15</v>
      </c>
      <c r="I242" s="52">
        <v>300</v>
      </c>
      <c r="J242" s="52">
        <v>0</v>
      </c>
      <c r="K242" s="49">
        <f t="shared" si="9"/>
        <v>0</v>
      </c>
    </row>
    <row r="243" spans="1:11" ht="26.25" customHeight="1">
      <c r="A243" s="61"/>
      <c r="B243" s="64"/>
      <c r="C243" s="64"/>
      <c r="D243" s="67"/>
      <c r="E243" s="67"/>
      <c r="F243" s="67"/>
      <c r="G243" s="64"/>
      <c r="H243" s="25" t="s">
        <v>16</v>
      </c>
      <c r="I243" s="52"/>
      <c r="J243" s="52"/>
      <c r="K243" s="49" t="e">
        <f t="shared" si="9"/>
        <v>#DIV/0!</v>
      </c>
    </row>
    <row r="244" spans="1:11" ht="26.25" customHeight="1">
      <c r="A244" s="59" t="s">
        <v>120</v>
      </c>
      <c r="B244" s="62" t="s">
        <v>117</v>
      </c>
      <c r="C244" s="62" t="s">
        <v>109</v>
      </c>
      <c r="D244" s="65" t="s">
        <v>110</v>
      </c>
      <c r="E244" s="65">
        <v>1</v>
      </c>
      <c r="F244" s="65">
        <v>0</v>
      </c>
      <c r="G244" s="62" t="s">
        <v>190</v>
      </c>
      <c r="H244" s="22" t="s">
        <v>12</v>
      </c>
      <c r="I244" s="52">
        <v>1000</v>
      </c>
      <c r="J244" s="52">
        <v>0</v>
      </c>
      <c r="K244" s="49">
        <f t="shared" si="9"/>
        <v>0</v>
      </c>
    </row>
    <row r="245" spans="1:11" ht="26.25" customHeight="1">
      <c r="A245" s="60"/>
      <c r="B245" s="63"/>
      <c r="C245" s="63"/>
      <c r="D245" s="66"/>
      <c r="E245" s="66"/>
      <c r="F245" s="66"/>
      <c r="G245" s="63"/>
      <c r="H245" s="25" t="s">
        <v>13</v>
      </c>
      <c r="I245" s="52"/>
      <c r="J245" s="52"/>
      <c r="K245" s="49" t="e">
        <f t="shared" si="9"/>
        <v>#DIV/0!</v>
      </c>
    </row>
    <row r="246" spans="1:11" ht="34.5" customHeight="1">
      <c r="A246" s="60"/>
      <c r="B246" s="63"/>
      <c r="C246" s="63"/>
      <c r="D246" s="66"/>
      <c r="E246" s="66"/>
      <c r="F246" s="66"/>
      <c r="G246" s="63"/>
      <c r="H246" s="25" t="s">
        <v>14</v>
      </c>
      <c r="I246" s="52">
        <v>900</v>
      </c>
      <c r="J246" s="52">
        <v>0</v>
      </c>
      <c r="K246" s="49">
        <f t="shared" si="9"/>
        <v>0</v>
      </c>
    </row>
    <row r="247" spans="1:11" ht="26.25" customHeight="1">
      <c r="A247" s="60"/>
      <c r="B247" s="63"/>
      <c r="C247" s="63"/>
      <c r="D247" s="66"/>
      <c r="E247" s="66"/>
      <c r="F247" s="66"/>
      <c r="G247" s="63"/>
      <c r="H247" s="25" t="s">
        <v>15</v>
      </c>
      <c r="I247" s="52">
        <v>100</v>
      </c>
      <c r="J247" s="52">
        <v>0</v>
      </c>
      <c r="K247" s="49">
        <f t="shared" si="9"/>
        <v>0</v>
      </c>
    </row>
    <row r="248" spans="1:11" ht="26.25" customHeight="1">
      <c r="A248" s="61"/>
      <c r="B248" s="64"/>
      <c r="C248" s="64"/>
      <c r="D248" s="67"/>
      <c r="E248" s="67"/>
      <c r="F248" s="67"/>
      <c r="G248" s="64"/>
      <c r="H248" s="25" t="s">
        <v>16</v>
      </c>
      <c r="I248" s="52"/>
      <c r="J248" s="52"/>
      <c r="K248" s="212"/>
    </row>
    <row r="249" spans="1:11" ht="26.25" customHeight="1">
      <c r="A249" s="59" t="s">
        <v>121</v>
      </c>
      <c r="B249" s="62" t="s">
        <v>220</v>
      </c>
      <c r="C249" s="62" t="s">
        <v>109</v>
      </c>
      <c r="D249" s="65" t="s">
        <v>110</v>
      </c>
      <c r="E249" s="65">
        <v>3.847</v>
      </c>
      <c r="F249" s="65">
        <v>3.847</v>
      </c>
      <c r="G249" s="65">
        <f>F249/E249*100</f>
        <v>100</v>
      </c>
      <c r="H249" s="22" t="s">
        <v>12</v>
      </c>
      <c r="I249" s="52">
        <v>1508</v>
      </c>
      <c r="J249" s="52">
        <v>1508</v>
      </c>
      <c r="K249" s="212">
        <f>J249/I249*100</f>
        <v>100</v>
      </c>
    </row>
    <row r="250" spans="1:11" ht="26.25" customHeight="1">
      <c r="A250" s="60"/>
      <c r="B250" s="63"/>
      <c r="C250" s="63"/>
      <c r="D250" s="66"/>
      <c r="E250" s="66"/>
      <c r="F250" s="66"/>
      <c r="G250" s="66"/>
      <c r="H250" s="25" t="s">
        <v>13</v>
      </c>
      <c r="I250" s="52">
        <v>1194.3</v>
      </c>
      <c r="J250" s="52">
        <v>1194.3</v>
      </c>
      <c r="K250" s="212">
        <f t="shared" ref="K250:K263" si="10">J250/I250*100</f>
        <v>100</v>
      </c>
    </row>
    <row r="251" spans="1:11" ht="36" customHeight="1">
      <c r="A251" s="60"/>
      <c r="B251" s="63"/>
      <c r="C251" s="63"/>
      <c r="D251" s="66"/>
      <c r="E251" s="66"/>
      <c r="F251" s="66"/>
      <c r="G251" s="66"/>
      <c r="H251" s="25" t="s">
        <v>14</v>
      </c>
      <c r="I251" s="52">
        <v>298.60000000000002</v>
      </c>
      <c r="J251" s="52">
        <v>298.60000000000002</v>
      </c>
      <c r="K251" s="212">
        <f t="shared" si="10"/>
        <v>100</v>
      </c>
    </row>
    <row r="252" spans="1:11" ht="26.25" customHeight="1">
      <c r="A252" s="60"/>
      <c r="B252" s="63"/>
      <c r="C252" s="63"/>
      <c r="D252" s="66"/>
      <c r="E252" s="66"/>
      <c r="F252" s="66"/>
      <c r="G252" s="66"/>
      <c r="H252" s="25" t="s">
        <v>15</v>
      </c>
      <c r="I252" s="52">
        <v>15.1</v>
      </c>
      <c r="J252" s="52">
        <v>15.1</v>
      </c>
      <c r="K252" s="212">
        <f t="shared" si="10"/>
        <v>100</v>
      </c>
    </row>
    <row r="253" spans="1:11" ht="26.25" customHeight="1">
      <c r="A253" s="61"/>
      <c r="B253" s="64"/>
      <c r="C253" s="64"/>
      <c r="D253" s="67"/>
      <c r="E253" s="67"/>
      <c r="F253" s="67"/>
      <c r="G253" s="67"/>
      <c r="H253" s="25" t="s">
        <v>16</v>
      </c>
      <c r="I253" s="52"/>
      <c r="J253" s="52">
        <v>0</v>
      </c>
      <c r="K253" s="212" t="e">
        <f t="shared" si="10"/>
        <v>#DIV/0!</v>
      </c>
    </row>
    <row r="254" spans="1:11" ht="26.25" customHeight="1">
      <c r="A254" s="59" t="s">
        <v>122</v>
      </c>
      <c r="B254" s="62" t="s">
        <v>221</v>
      </c>
      <c r="C254" s="62" t="s">
        <v>109</v>
      </c>
      <c r="D254" s="65" t="s">
        <v>110</v>
      </c>
      <c r="E254" s="65">
        <v>0.3</v>
      </c>
      <c r="F254" s="65">
        <v>0.3</v>
      </c>
      <c r="G254" s="62">
        <v>100</v>
      </c>
      <c r="H254" s="22" t="s">
        <v>12</v>
      </c>
      <c r="I254" s="52">
        <v>913.7</v>
      </c>
      <c r="J254" s="52">
        <v>913.7</v>
      </c>
      <c r="K254" s="212">
        <f t="shared" si="10"/>
        <v>100</v>
      </c>
    </row>
    <row r="255" spans="1:11" ht="26.25" customHeight="1">
      <c r="A255" s="60"/>
      <c r="B255" s="63"/>
      <c r="C255" s="63"/>
      <c r="D255" s="66"/>
      <c r="E255" s="66"/>
      <c r="F255" s="66"/>
      <c r="G255" s="63"/>
      <c r="H255" s="25" t="s">
        <v>13</v>
      </c>
      <c r="I255" s="52">
        <v>677.5</v>
      </c>
      <c r="J255" s="52">
        <v>677.5</v>
      </c>
      <c r="K255" s="212">
        <f t="shared" si="10"/>
        <v>100</v>
      </c>
    </row>
    <row r="256" spans="1:11" ht="33.75" customHeight="1">
      <c r="A256" s="60"/>
      <c r="B256" s="63"/>
      <c r="C256" s="63"/>
      <c r="D256" s="66"/>
      <c r="E256" s="66"/>
      <c r="F256" s="66"/>
      <c r="G256" s="63"/>
      <c r="H256" s="25" t="s">
        <v>14</v>
      </c>
      <c r="I256" s="52">
        <v>169.3</v>
      </c>
      <c r="J256" s="52">
        <v>169.3</v>
      </c>
      <c r="K256" s="212">
        <f t="shared" si="10"/>
        <v>100</v>
      </c>
    </row>
    <row r="257" spans="1:11" ht="26.25" customHeight="1">
      <c r="A257" s="60"/>
      <c r="B257" s="63"/>
      <c r="C257" s="63"/>
      <c r="D257" s="66"/>
      <c r="E257" s="66"/>
      <c r="F257" s="66"/>
      <c r="G257" s="63"/>
      <c r="H257" s="25" t="s">
        <v>15</v>
      </c>
      <c r="I257" s="52">
        <v>0.9</v>
      </c>
      <c r="J257" s="52">
        <v>0.9</v>
      </c>
      <c r="K257" s="212">
        <f t="shared" si="10"/>
        <v>100</v>
      </c>
    </row>
    <row r="258" spans="1:11" ht="26.25" customHeight="1">
      <c r="A258" s="61"/>
      <c r="B258" s="64"/>
      <c r="C258" s="64"/>
      <c r="D258" s="67"/>
      <c r="E258" s="67"/>
      <c r="F258" s="67"/>
      <c r="G258" s="64"/>
      <c r="H258" s="25" t="s">
        <v>16</v>
      </c>
      <c r="I258" s="52">
        <v>66</v>
      </c>
      <c r="J258" s="52">
        <v>66</v>
      </c>
      <c r="K258" s="212">
        <f t="shared" si="10"/>
        <v>100</v>
      </c>
    </row>
    <row r="259" spans="1:11" ht="26.25" customHeight="1">
      <c r="A259" s="59" t="s">
        <v>123</v>
      </c>
      <c r="B259" s="62" t="s">
        <v>124</v>
      </c>
      <c r="C259" s="62" t="s">
        <v>109</v>
      </c>
      <c r="D259" s="65" t="s">
        <v>110</v>
      </c>
      <c r="E259" s="65">
        <v>5.7</v>
      </c>
      <c r="F259" s="65">
        <v>0</v>
      </c>
      <c r="G259" s="62" t="s">
        <v>190</v>
      </c>
      <c r="H259" s="22" t="s">
        <v>12</v>
      </c>
      <c r="I259" s="52">
        <v>1000</v>
      </c>
      <c r="J259" s="52">
        <v>0</v>
      </c>
      <c r="K259" s="212">
        <f t="shared" si="10"/>
        <v>0</v>
      </c>
    </row>
    <row r="260" spans="1:11" ht="26.25" customHeight="1">
      <c r="A260" s="60"/>
      <c r="B260" s="63"/>
      <c r="C260" s="63"/>
      <c r="D260" s="66"/>
      <c r="E260" s="60"/>
      <c r="F260" s="60"/>
      <c r="G260" s="63"/>
      <c r="H260" s="25" t="s">
        <v>13</v>
      </c>
      <c r="I260" s="52">
        <v>630</v>
      </c>
      <c r="J260" s="52">
        <v>0</v>
      </c>
      <c r="K260" s="212">
        <f t="shared" si="10"/>
        <v>0</v>
      </c>
    </row>
    <row r="261" spans="1:11" ht="39" customHeight="1">
      <c r="A261" s="60"/>
      <c r="B261" s="63"/>
      <c r="C261" s="63"/>
      <c r="D261" s="66"/>
      <c r="E261" s="60"/>
      <c r="F261" s="60"/>
      <c r="G261" s="63"/>
      <c r="H261" s="25" t="s">
        <v>14</v>
      </c>
      <c r="I261" s="52">
        <v>270</v>
      </c>
      <c r="J261" s="52">
        <v>0</v>
      </c>
      <c r="K261" s="212">
        <f t="shared" si="10"/>
        <v>0</v>
      </c>
    </row>
    <row r="262" spans="1:11" ht="26.25" customHeight="1">
      <c r="A262" s="60"/>
      <c r="B262" s="63"/>
      <c r="C262" s="63"/>
      <c r="D262" s="66"/>
      <c r="E262" s="60"/>
      <c r="F262" s="60"/>
      <c r="G262" s="63"/>
      <c r="H262" s="25" t="s">
        <v>15</v>
      </c>
      <c r="I262" s="23">
        <v>10</v>
      </c>
      <c r="J262" s="56">
        <v>0</v>
      </c>
      <c r="K262" s="212">
        <f t="shared" si="10"/>
        <v>0</v>
      </c>
    </row>
    <row r="263" spans="1:11" ht="26.25" customHeight="1">
      <c r="A263" s="61"/>
      <c r="B263" s="64"/>
      <c r="C263" s="64"/>
      <c r="D263" s="67"/>
      <c r="E263" s="61"/>
      <c r="F263" s="61"/>
      <c r="G263" s="64"/>
      <c r="H263" s="25" t="s">
        <v>16</v>
      </c>
      <c r="I263" s="23">
        <v>90</v>
      </c>
      <c r="J263" s="56">
        <v>0</v>
      </c>
      <c r="K263" s="212">
        <f t="shared" si="10"/>
        <v>0</v>
      </c>
    </row>
    <row r="264" spans="1:11" ht="26.25" customHeight="1">
      <c r="A264" s="147" t="s">
        <v>25</v>
      </c>
      <c r="B264" s="148"/>
      <c r="C264" s="148"/>
      <c r="D264" s="148"/>
      <c r="E264" s="148"/>
      <c r="F264" s="148"/>
      <c r="G264" s="148"/>
      <c r="H264" s="148"/>
      <c r="I264" s="148"/>
      <c r="J264" s="148"/>
      <c r="K264" s="149"/>
    </row>
    <row r="265" spans="1:11" ht="26.25" customHeight="1">
      <c r="A265" s="147" t="s">
        <v>26</v>
      </c>
      <c r="B265" s="148"/>
      <c r="C265" s="148"/>
      <c r="D265" s="148"/>
      <c r="E265" s="148"/>
      <c r="F265" s="148"/>
      <c r="G265" s="148"/>
      <c r="H265" s="148"/>
      <c r="I265" s="148"/>
      <c r="J265" s="148"/>
      <c r="K265" s="149"/>
    </row>
    <row r="266" spans="1:11" ht="26.25" customHeight="1">
      <c r="A266" s="208" t="s">
        <v>125</v>
      </c>
      <c r="B266" s="62" t="s">
        <v>217</v>
      </c>
      <c r="C266" s="62" t="s">
        <v>109</v>
      </c>
      <c r="D266" s="65" t="s">
        <v>110</v>
      </c>
      <c r="E266" s="65">
        <v>2.4</v>
      </c>
      <c r="F266" s="62">
        <v>2.4</v>
      </c>
      <c r="G266" s="62">
        <v>100</v>
      </c>
      <c r="H266" s="22" t="s">
        <v>12</v>
      </c>
      <c r="I266" s="52">
        <v>28200</v>
      </c>
      <c r="J266" s="49">
        <v>28200</v>
      </c>
      <c r="K266" s="49">
        <f>J266/I266*100</f>
        <v>100</v>
      </c>
    </row>
    <row r="267" spans="1:11" ht="26.25" customHeight="1">
      <c r="A267" s="209"/>
      <c r="B267" s="63"/>
      <c r="C267" s="63"/>
      <c r="D267" s="66"/>
      <c r="E267" s="66"/>
      <c r="F267" s="63"/>
      <c r="G267" s="63"/>
      <c r="H267" s="25" t="s">
        <v>13</v>
      </c>
      <c r="I267" s="52"/>
      <c r="J267" s="49"/>
      <c r="K267" s="49" t="e">
        <f t="shared" ref="K267:K285" si="11">J267/I267*100</f>
        <v>#DIV/0!</v>
      </c>
    </row>
    <row r="268" spans="1:11" ht="41.25" customHeight="1">
      <c r="A268" s="209"/>
      <c r="B268" s="63"/>
      <c r="C268" s="63"/>
      <c r="D268" s="66"/>
      <c r="E268" s="66"/>
      <c r="F268" s="63"/>
      <c r="G268" s="63"/>
      <c r="H268" s="25" t="s">
        <v>14</v>
      </c>
      <c r="I268" s="52">
        <v>28200</v>
      </c>
      <c r="J268" s="49">
        <v>28200</v>
      </c>
      <c r="K268" s="49">
        <f t="shared" si="11"/>
        <v>100</v>
      </c>
    </row>
    <row r="269" spans="1:11" ht="26.25" customHeight="1">
      <c r="A269" s="209"/>
      <c r="B269" s="63"/>
      <c r="C269" s="63"/>
      <c r="D269" s="66"/>
      <c r="E269" s="66"/>
      <c r="F269" s="63"/>
      <c r="G269" s="63"/>
      <c r="H269" s="25" t="s">
        <v>15</v>
      </c>
      <c r="I269" s="52"/>
      <c r="J269" s="49">
        <v>0</v>
      </c>
      <c r="K269" s="49" t="e">
        <f t="shared" si="11"/>
        <v>#DIV/0!</v>
      </c>
    </row>
    <row r="270" spans="1:11" ht="26.25" customHeight="1">
      <c r="A270" s="210"/>
      <c r="B270" s="64"/>
      <c r="C270" s="64"/>
      <c r="D270" s="67"/>
      <c r="E270" s="67"/>
      <c r="F270" s="64"/>
      <c r="G270" s="64"/>
      <c r="H270" s="25" t="s">
        <v>16</v>
      </c>
      <c r="I270" s="49"/>
      <c r="J270" s="49"/>
      <c r="K270" s="49" t="e">
        <f t="shared" si="11"/>
        <v>#DIV/0!</v>
      </c>
    </row>
    <row r="271" spans="1:11" ht="26.25" customHeight="1">
      <c r="A271" s="62" t="s">
        <v>126</v>
      </c>
      <c r="B271" s="62" t="s">
        <v>215</v>
      </c>
      <c r="C271" s="62" t="s">
        <v>109</v>
      </c>
      <c r="D271" s="65" t="s">
        <v>110</v>
      </c>
      <c r="E271" s="65">
        <v>2</v>
      </c>
      <c r="F271" s="62">
        <v>1.9</v>
      </c>
      <c r="G271" s="62">
        <f>F271/E271*100</f>
        <v>95</v>
      </c>
      <c r="H271" s="22" t="s">
        <v>12</v>
      </c>
      <c r="I271" s="52">
        <v>13500</v>
      </c>
      <c r="J271" s="49">
        <v>13500</v>
      </c>
      <c r="K271" s="49">
        <f t="shared" si="11"/>
        <v>100</v>
      </c>
    </row>
    <row r="272" spans="1:11" ht="26.25" customHeight="1">
      <c r="A272" s="63"/>
      <c r="B272" s="63"/>
      <c r="C272" s="63"/>
      <c r="D272" s="66"/>
      <c r="E272" s="66"/>
      <c r="F272" s="63"/>
      <c r="G272" s="63"/>
      <c r="H272" s="25" t="s">
        <v>13</v>
      </c>
      <c r="I272" s="52"/>
      <c r="J272" s="49"/>
      <c r="K272" s="49" t="e">
        <f t="shared" si="11"/>
        <v>#DIV/0!</v>
      </c>
    </row>
    <row r="273" spans="1:11" ht="36" customHeight="1">
      <c r="A273" s="63"/>
      <c r="B273" s="63"/>
      <c r="C273" s="63"/>
      <c r="D273" s="66"/>
      <c r="E273" s="66"/>
      <c r="F273" s="63"/>
      <c r="G273" s="63"/>
      <c r="H273" s="25" t="s">
        <v>14</v>
      </c>
      <c r="I273" s="52">
        <v>13500</v>
      </c>
      <c r="J273" s="49">
        <v>13500</v>
      </c>
      <c r="K273" s="49">
        <f t="shared" si="11"/>
        <v>100</v>
      </c>
    </row>
    <row r="274" spans="1:11" ht="26.25" customHeight="1">
      <c r="A274" s="63"/>
      <c r="B274" s="63"/>
      <c r="C274" s="63"/>
      <c r="D274" s="66"/>
      <c r="E274" s="66"/>
      <c r="F274" s="63"/>
      <c r="G274" s="63"/>
      <c r="H274" s="25" t="s">
        <v>15</v>
      </c>
      <c r="I274" s="52"/>
      <c r="J274" s="49"/>
      <c r="K274" s="49" t="e">
        <f t="shared" si="11"/>
        <v>#DIV/0!</v>
      </c>
    </row>
    <row r="275" spans="1:11" ht="26.25" customHeight="1">
      <c r="A275" s="64"/>
      <c r="B275" s="64"/>
      <c r="C275" s="64"/>
      <c r="D275" s="67"/>
      <c r="E275" s="67"/>
      <c r="F275" s="64"/>
      <c r="G275" s="64"/>
      <c r="H275" s="25" t="s">
        <v>16</v>
      </c>
      <c r="I275" s="52"/>
      <c r="J275" s="49"/>
      <c r="K275" s="49" t="e">
        <f t="shared" si="11"/>
        <v>#DIV/0!</v>
      </c>
    </row>
    <row r="276" spans="1:11" ht="26.25" customHeight="1">
      <c r="A276" s="51"/>
      <c r="B276" s="62" t="s">
        <v>219</v>
      </c>
      <c r="C276" s="62" t="s">
        <v>109</v>
      </c>
      <c r="D276" s="53"/>
      <c r="E276" s="53"/>
      <c r="F276" s="51"/>
      <c r="G276" s="62">
        <v>100</v>
      </c>
      <c r="H276" s="22" t="s">
        <v>12</v>
      </c>
      <c r="I276" s="52">
        <v>5379.4</v>
      </c>
      <c r="J276" s="49">
        <v>5379.4</v>
      </c>
      <c r="K276" s="49">
        <f t="shared" si="11"/>
        <v>100</v>
      </c>
    </row>
    <row r="277" spans="1:11" ht="26.25" customHeight="1">
      <c r="A277" s="51"/>
      <c r="B277" s="211"/>
      <c r="C277" s="63"/>
      <c r="D277" s="53"/>
      <c r="E277" s="53"/>
      <c r="F277" s="51"/>
      <c r="G277" s="63"/>
      <c r="H277" s="25" t="s">
        <v>13</v>
      </c>
      <c r="I277" s="52"/>
      <c r="J277" s="49"/>
      <c r="K277" s="49" t="e">
        <f t="shared" si="11"/>
        <v>#DIV/0!</v>
      </c>
    </row>
    <row r="278" spans="1:11" ht="33.75" customHeight="1">
      <c r="A278" s="51"/>
      <c r="B278" s="63"/>
      <c r="C278" s="63"/>
      <c r="D278" s="53" t="s">
        <v>110</v>
      </c>
      <c r="E278" s="53">
        <v>0.54</v>
      </c>
      <c r="F278" s="51">
        <v>0.54</v>
      </c>
      <c r="G278" s="63"/>
      <c r="H278" s="25" t="s">
        <v>14</v>
      </c>
      <c r="I278" s="52">
        <v>5379.4</v>
      </c>
      <c r="J278" s="49">
        <v>5379.4</v>
      </c>
      <c r="K278" s="49">
        <f t="shared" si="11"/>
        <v>100</v>
      </c>
    </row>
    <row r="279" spans="1:11" ht="26.25" customHeight="1">
      <c r="A279" s="51" t="s">
        <v>127</v>
      </c>
      <c r="B279" s="63"/>
      <c r="C279" s="63"/>
      <c r="D279" s="53"/>
      <c r="E279" s="53"/>
      <c r="F279" s="51"/>
      <c r="G279" s="63"/>
      <c r="H279" s="25" t="s">
        <v>15</v>
      </c>
      <c r="I279" s="52"/>
      <c r="J279" s="49"/>
      <c r="K279" s="49" t="e">
        <f t="shared" si="11"/>
        <v>#DIV/0!</v>
      </c>
    </row>
    <row r="280" spans="1:11" ht="26.25" customHeight="1">
      <c r="A280" s="51"/>
      <c r="B280" s="51"/>
      <c r="C280" s="51"/>
      <c r="D280" s="53"/>
      <c r="E280" s="53"/>
      <c r="F280" s="51"/>
      <c r="G280" s="64"/>
      <c r="H280" s="25" t="s">
        <v>16</v>
      </c>
      <c r="I280" s="52"/>
      <c r="J280" s="49"/>
      <c r="K280" s="49" t="e">
        <f t="shared" si="11"/>
        <v>#DIV/0!</v>
      </c>
    </row>
    <row r="281" spans="1:11" ht="26.25" customHeight="1">
      <c r="A281" s="62" t="s">
        <v>218</v>
      </c>
      <c r="B281" s="62" t="s">
        <v>216</v>
      </c>
      <c r="C281" s="62" t="s">
        <v>109</v>
      </c>
      <c r="D281" s="65" t="s">
        <v>110</v>
      </c>
      <c r="E281" s="65">
        <v>0.78100000000000003</v>
      </c>
      <c r="F281" s="62">
        <v>0.78100000000000003</v>
      </c>
      <c r="G281" s="62">
        <v>100</v>
      </c>
      <c r="H281" s="22" t="s">
        <v>12</v>
      </c>
      <c r="I281" s="52">
        <v>7399.1</v>
      </c>
      <c r="J281" s="49">
        <v>7399.1</v>
      </c>
      <c r="K281" s="49">
        <f t="shared" si="11"/>
        <v>100</v>
      </c>
    </row>
    <row r="282" spans="1:11" ht="26.25" customHeight="1">
      <c r="A282" s="63"/>
      <c r="B282" s="60"/>
      <c r="C282" s="63"/>
      <c r="D282" s="60"/>
      <c r="E282" s="60"/>
      <c r="F282" s="60"/>
      <c r="G282" s="60"/>
      <c r="H282" s="25" t="s">
        <v>13</v>
      </c>
      <c r="I282" s="52"/>
      <c r="J282" s="49"/>
      <c r="K282" s="49" t="e">
        <f t="shared" si="11"/>
        <v>#DIV/0!</v>
      </c>
    </row>
    <row r="283" spans="1:11" ht="39.75" customHeight="1">
      <c r="A283" s="63"/>
      <c r="B283" s="60"/>
      <c r="C283" s="63"/>
      <c r="D283" s="60"/>
      <c r="E283" s="60"/>
      <c r="F283" s="60"/>
      <c r="G283" s="60"/>
      <c r="H283" s="25" t="s">
        <v>14</v>
      </c>
      <c r="I283" s="52">
        <v>7029.2</v>
      </c>
      <c r="J283" s="49">
        <v>7029.2</v>
      </c>
      <c r="K283" s="49">
        <f t="shared" si="11"/>
        <v>100</v>
      </c>
    </row>
    <row r="284" spans="1:11" ht="26.25" customHeight="1">
      <c r="A284" s="63"/>
      <c r="B284" s="60"/>
      <c r="C284" s="63"/>
      <c r="D284" s="60"/>
      <c r="E284" s="60"/>
      <c r="F284" s="60"/>
      <c r="G284" s="60"/>
      <c r="H284" s="25" t="s">
        <v>15</v>
      </c>
      <c r="I284" s="49">
        <v>369.9</v>
      </c>
      <c r="J284" s="49">
        <v>369.9</v>
      </c>
      <c r="K284" s="49">
        <f t="shared" si="11"/>
        <v>100</v>
      </c>
    </row>
    <row r="285" spans="1:11" ht="26.25" customHeight="1">
      <c r="A285" s="64"/>
      <c r="B285" s="61"/>
      <c r="C285" s="64"/>
      <c r="D285" s="61"/>
      <c r="E285" s="61"/>
      <c r="F285" s="61"/>
      <c r="G285" s="61"/>
      <c r="H285" s="25" t="s">
        <v>16</v>
      </c>
      <c r="I285" s="49"/>
      <c r="J285" s="49"/>
      <c r="K285" s="49" t="e">
        <f t="shared" si="11"/>
        <v>#DIV/0!</v>
      </c>
    </row>
    <row r="286" spans="1:11" ht="26.25" customHeight="1">
      <c r="A286" s="147" t="s">
        <v>27</v>
      </c>
      <c r="B286" s="148"/>
      <c r="C286" s="148"/>
      <c r="D286" s="148"/>
      <c r="E286" s="148"/>
      <c r="F286" s="148"/>
      <c r="G286" s="148"/>
      <c r="H286" s="148"/>
      <c r="I286" s="148"/>
      <c r="J286" s="148"/>
      <c r="K286" s="149"/>
    </row>
    <row r="287" spans="1:11" ht="26.25" customHeight="1">
      <c r="A287" s="147" t="s">
        <v>28</v>
      </c>
      <c r="B287" s="148"/>
      <c r="C287" s="148"/>
      <c r="D287" s="148"/>
      <c r="E287" s="148"/>
      <c r="F287" s="148"/>
      <c r="G287" s="148"/>
      <c r="H287" s="148"/>
      <c r="I287" s="148"/>
      <c r="J287" s="148"/>
      <c r="K287" s="149"/>
    </row>
    <row r="288" spans="1:11" ht="26.25" customHeight="1">
      <c r="A288" s="71" t="s">
        <v>128</v>
      </c>
      <c r="B288" s="62" t="s">
        <v>129</v>
      </c>
      <c r="C288" s="62" t="s">
        <v>109</v>
      </c>
      <c r="D288" s="72" t="s">
        <v>110</v>
      </c>
      <c r="E288" s="72">
        <v>5</v>
      </c>
      <c r="F288" s="69">
        <v>0</v>
      </c>
      <c r="G288" s="62" t="s">
        <v>190</v>
      </c>
      <c r="H288" s="22" t="s">
        <v>12</v>
      </c>
      <c r="I288" s="52">
        <v>9000</v>
      </c>
      <c r="J288" s="50">
        <v>0</v>
      </c>
      <c r="K288" s="50">
        <f>J288/I288*100</f>
        <v>0</v>
      </c>
    </row>
    <row r="289" spans="1:11" ht="26.25" customHeight="1">
      <c r="A289" s="71"/>
      <c r="B289" s="63"/>
      <c r="C289" s="63"/>
      <c r="D289" s="73"/>
      <c r="E289" s="73"/>
      <c r="F289" s="69"/>
      <c r="G289" s="63"/>
      <c r="H289" s="25" t="s">
        <v>13</v>
      </c>
      <c r="I289" s="52">
        <v>6300</v>
      </c>
      <c r="J289" s="50">
        <v>0</v>
      </c>
      <c r="K289" s="50">
        <f t="shared" ref="K289:K297" si="12">J289/I289*100</f>
        <v>0</v>
      </c>
    </row>
    <row r="290" spans="1:11" ht="26.25" customHeight="1">
      <c r="A290" s="71"/>
      <c r="B290" s="63"/>
      <c r="C290" s="63"/>
      <c r="D290" s="73"/>
      <c r="E290" s="73"/>
      <c r="F290" s="69"/>
      <c r="G290" s="63"/>
      <c r="H290" s="25" t="s">
        <v>14</v>
      </c>
      <c r="I290" s="52">
        <v>1800</v>
      </c>
      <c r="J290" s="50">
        <v>0</v>
      </c>
      <c r="K290" s="50">
        <f t="shared" si="12"/>
        <v>0</v>
      </c>
    </row>
    <row r="291" spans="1:11" ht="26.25" customHeight="1">
      <c r="A291" s="71"/>
      <c r="B291" s="63"/>
      <c r="C291" s="63"/>
      <c r="D291" s="73"/>
      <c r="E291" s="73"/>
      <c r="F291" s="69"/>
      <c r="G291" s="63"/>
      <c r="H291" s="25" t="s">
        <v>15</v>
      </c>
      <c r="I291" s="52">
        <v>700</v>
      </c>
      <c r="J291" s="50">
        <v>0</v>
      </c>
      <c r="K291" s="50">
        <f t="shared" si="12"/>
        <v>0</v>
      </c>
    </row>
    <row r="292" spans="1:11" ht="26.25" customHeight="1">
      <c r="A292" s="71"/>
      <c r="B292" s="64"/>
      <c r="C292" s="64"/>
      <c r="D292" s="74"/>
      <c r="E292" s="74"/>
      <c r="F292" s="69"/>
      <c r="G292" s="64"/>
      <c r="H292" s="25" t="s">
        <v>16</v>
      </c>
      <c r="I292" s="52">
        <v>200</v>
      </c>
      <c r="J292" s="50">
        <v>0</v>
      </c>
      <c r="K292" s="50">
        <f t="shared" si="12"/>
        <v>0</v>
      </c>
    </row>
    <row r="293" spans="1:11" ht="26.25" customHeight="1">
      <c r="A293" s="62" t="s">
        <v>130</v>
      </c>
      <c r="B293" s="62" t="s">
        <v>131</v>
      </c>
      <c r="C293" s="62" t="s">
        <v>109</v>
      </c>
      <c r="D293" s="65" t="s">
        <v>132</v>
      </c>
      <c r="E293" s="65">
        <v>1</v>
      </c>
      <c r="F293" s="221">
        <v>0</v>
      </c>
      <c r="G293" s="62" t="s">
        <v>190</v>
      </c>
      <c r="H293" s="22" t="s">
        <v>12</v>
      </c>
      <c r="I293" s="52">
        <v>1500</v>
      </c>
      <c r="J293" s="50">
        <v>0</v>
      </c>
      <c r="K293" s="50">
        <f t="shared" si="12"/>
        <v>0</v>
      </c>
    </row>
    <row r="294" spans="1:11" ht="26.25" customHeight="1">
      <c r="A294" s="60"/>
      <c r="B294" s="63"/>
      <c r="C294" s="63"/>
      <c r="D294" s="66"/>
      <c r="E294" s="66"/>
      <c r="F294" s="222"/>
      <c r="G294" s="63"/>
      <c r="H294" s="25" t="s">
        <v>13</v>
      </c>
      <c r="I294" s="52"/>
      <c r="J294" s="50">
        <v>0</v>
      </c>
      <c r="K294" s="50" t="e">
        <f t="shared" si="12"/>
        <v>#DIV/0!</v>
      </c>
    </row>
    <row r="295" spans="1:11" ht="37.5" customHeight="1">
      <c r="A295" s="60"/>
      <c r="B295" s="63"/>
      <c r="C295" s="63"/>
      <c r="D295" s="66"/>
      <c r="E295" s="66"/>
      <c r="F295" s="222"/>
      <c r="G295" s="63"/>
      <c r="H295" s="25" t="s">
        <v>14</v>
      </c>
      <c r="I295" s="52">
        <v>500</v>
      </c>
      <c r="J295" s="50">
        <v>0</v>
      </c>
      <c r="K295" s="50">
        <f t="shared" si="12"/>
        <v>0</v>
      </c>
    </row>
    <row r="296" spans="1:11" ht="26.25" customHeight="1">
      <c r="A296" s="60"/>
      <c r="B296" s="63"/>
      <c r="C296" s="63"/>
      <c r="D296" s="66"/>
      <c r="E296" s="66"/>
      <c r="F296" s="222"/>
      <c r="G296" s="63"/>
      <c r="H296" s="25" t="s">
        <v>15</v>
      </c>
      <c r="I296" s="52">
        <v>250</v>
      </c>
      <c r="J296" s="50">
        <v>0</v>
      </c>
      <c r="K296" s="50">
        <f t="shared" si="12"/>
        <v>0</v>
      </c>
    </row>
    <row r="297" spans="1:11" ht="26.25" customHeight="1">
      <c r="A297" s="61"/>
      <c r="B297" s="64"/>
      <c r="C297" s="64"/>
      <c r="D297" s="67"/>
      <c r="E297" s="67"/>
      <c r="F297" s="223"/>
      <c r="G297" s="64"/>
      <c r="H297" s="25" t="s">
        <v>16</v>
      </c>
      <c r="I297" s="52">
        <v>750</v>
      </c>
      <c r="J297" s="23">
        <v>0</v>
      </c>
      <c r="K297" s="50">
        <f t="shared" si="12"/>
        <v>0</v>
      </c>
    </row>
    <row r="298" spans="1:11" ht="26.25" customHeight="1">
      <c r="A298" s="62" t="s">
        <v>133</v>
      </c>
      <c r="B298" s="62" t="s">
        <v>134</v>
      </c>
      <c r="C298" s="62" t="s">
        <v>109</v>
      </c>
      <c r="D298" s="65" t="s">
        <v>135</v>
      </c>
      <c r="E298" s="65">
        <v>2</v>
      </c>
      <c r="F298" s="59">
        <v>2</v>
      </c>
      <c r="G298" s="59">
        <v>100</v>
      </c>
      <c r="H298" s="22" t="s">
        <v>12</v>
      </c>
      <c r="I298" s="52">
        <v>2737.3</v>
      </c>
      <c r="J298" s="50">
        <v>2737.3</v>
      </c>
      <c r="K298" s="219">
        <f>J298/I298*100</f>
        <v>100</v>
      </c>
    </row>
    <row r="299" spans="1:11" ht="26.25" customHeight="1">
      <c r="A299" s="63"/>
      <c r="B299" s="63"/>
      <c r="C299" s="63"/>
      <c r="D299" s="66"/>
      <c r="E299" s="66"/>
      <c r="F299" s="60"/>
      <c r="G299" s="60"/>
      <c r="H299" s="25" t="s">
        <v>13</v>
      </c>
      <c r="I299" s="52"/>
      <c r="J299" s="50"/>
      <c r="K299" s="219" t="e">
        <f t="shared" ref="K299:K307" si="13">J299/I299*100</f>
        <v>#DIV/0!</v>
      </c>
    </row>
    <row r="300" spans="1:11" ht="31.5" customHeight="1">
      <c r="A300" s="63"/>
      <c r="B300" s="63"/>
      <c r="C300" s="63"/>
      <c r="D300" s="66"/>
      <c r="E300" s="66"/>
      <c r="F300" s="60"/>
      <c r="G300" s="60"/>
      <c r="H300" s="25" t="s">
        <v>14</v>
      </c>
      <c r="I300" s="52">
        <v>2737.3</v>
      </c>
      <c r="J300" s="50">
        <v>2737.3</v>
      </c>
      <c r="K300" s="219">
        <f t="shared" si="13"/>
        <v>100</v>
      </c>
    </row>
    <row r="301" spans="1:11" ht="26.25" customHeight="1">
      <c r="A301" s="63"/>
      <c r="B301" s="63"/>
      <c r="C301" s="63"/>
      <c r="D301" s="66"/>
      <c r="E301" s="66"/>
      <c r="F301" s="60"/>
      <c r="G301" s="60"/>
      <c r="H301" s="25" t="s">
        <v>15</v>
      </c>
      <c r="I301" s="52"/>
      <c r="J301" s="50"/>
      <c r="K301" s="219" t="e">
        <f t="shared" si="13"/>
        <v>#DIV/0!</v>
      </c>
    </row>
    <row r="302" spans="1:11" ht="26.25" customHeight="1">
      <c r="A302" s="64"/>
      <c r="B302" s="64"/>
      <c r="C302" s="64"/>
      <c r="D302" s="67"/>
      <c r="E302" s="67"/>
      <c r="F302" s="61"/>
      <c r="G302" s="61"/>
      <c r="H302" s="25" t="s">
        <v>16</v>
      </c>
      <c r="I302" s="52"/>
      <c r="J302" s="50"/>
      <c r="K302" s="219" t="e">
        <f t="shared" si="13"/>
        <v>#DIV/0!</v>
      </c>
    </row>
    <row r="303" spans="1:11" ht="26.25" customHeight="1">
      <c r="A303" s="59" t="s">
        <v>136</v>
      </c>
      <c r="B303" s="62" t="s">
        <v>137</v>
      </c>
      <c r="C303" s="62" t="s">
        <v>109</v>
      </c>
      <c r="D303" s="65" t="s">
        <v>135</v>
      </c>
      <c r="E303" s="65">
        <v>1</v>
      </c>
      <c r="F303" s="62">
        <v>0</v>
      </c>
      <c r="G303" s="62" t="s">
        <v>190</v>
      </c>
      <c r="H303" s="22" t="s">
        <v>12</v>
      </c>
      <c r="I303" s="52">
        <v>8500</v>
      </c>
      <c r="J303" s="54">
        <v>0</v>
      </c>
      <c r="K303" s="219">
        <f>J303/I303*100</f>
        <v>0</v>
      </c>
    </row>
    <row r="304" spans="1:11" ht="26.25" customHeight="1">
      <c r="A304" s="60"/>
      <c r="B304" s="63"/>
      <c r="C304" s="63"/>
      <c r="D304" s="66"/>
      <c r="E304" s="66"/>
      <c r="F304" s="63"/>
      <c r="G304" s="63"/>
      <c r="H304" s="25" t="s">
        <v>13</v>
      </c>
      <c r="I304" s="52"/>
      <c r="J304" s="54"/>
      <c r="K304" s="219" t="e">
        <f t="shared" si="13"/>
        <v>#DIV/0!</v>
      </c>
    </row>
    <row r="305" spans="1:11" ht="26.25" customHeight="1">
      <c r="A305" s="60"/>
      <c r="B305" s="63"/>
      <c r="C305" s="63"/>
      <c r="D305" s="66"/>
      <c r="E305" s="66"/>
      <c r="F305" s="63"/>
      <c r="G305" s="63"/>
      <c r="H305" s="25" t="s">
        <v>14</v>
      </c>
      <c r="I305" s="52"/>
      <c r="J305" s="54"/>
      <c r="K305" s="219" t="e">
        <f t="shared" si="13"/>
        <v>#DIV/0!</v>
      </c>
    </row>
    <row r="306" spans="1:11" ht="26.25" customHeight="1">
      <c r="A306" s="60"/>
      <c r="B306" s="63"/>
      <c r="C306" s="63"/>
      <c r="D306" s="66"/>
      <c r="E306" s="66"/>
      <c r="F306" s="63"/>
      <c r="G306" s="63"/>
      <c r="H306" s="25" t="s">
        <v>15</v>
      </c>
      <c r="I306" s="52">
        <v>8500</v>
      </c>
      <c r="J306" s="54">
        <v>0</v>
      </c>
      <c r="K306" s="219">
        <f t="shared" si="13"/>
        <v>0</v>
      </c>
    </row>
    <row r="307" spans="1:11" ht="26.25" customHeight="1">
      <c r="A307" s="61"/>
      <c r="B307" s="64"/>
      <c r="C307" s="64"/>
      <c r="D307" s="67"/>
      <c r="E307" s="67"/>
      <c r="F307" s="64"/>
      <c r="G307" s="64"/>
      <c r="H307" s="25" t="s">
        <v>16</v>
      </c>
      <c r="I307" s="52"/>
      <c r="J307" s="54"/>
      <c r="K307" s="219" t="e">
        <f t="shared" si="13"/>
        <v>#DIV/0!</v>
      </c>
    </row>
    <row r="308" spans="1:11" ht="26.25" customHeight="1">
      <c r="A308" s="62" t="s">
        <v>138</v>
      </c>
      <c r="B308" s="62" t="s">
        <v>222</v>
      </c>
      <c r="C308" s="62" t="s">
        <v>109</v>
      </c>
      <c r="D308" s="65" t="s">
        <v>135</v>
      </c>
      <c r="E308" s="65">
        <v>1</v>
      </c>
      <c r="F308" s="62">
        <v>1</v>
      </c>
      <c r="G308" s="62">
        <v>100</v>
      </c>
      <c r="H308" s="22" t="s">
        <v>12</v>
      </c>
      <c r="I308" s="52">
        <v>221.3</v>
      </c>
      <c r="J308" s="54">
        <v>221.3</v>
      </c>
      <c r="K308" s="220">
        <f>J308/I308*100</f>
        <v>100</v>
      </c>
    </row>
    <row r="309" spans="1:11" ht="26.25" customHeight="1">
      <c r="A309" s="63"/>
      <c r="B309" s="63"/>
      <c r="C309" s="63"/>
      <c r="D309" s="66"/>
      <c r="E309" s="66"/>
      <c r="F309" s="63"/>
      <c r="G309" s="63"/>
      <c r="H309" s="25" t="s">
        <v>13</v>
      </c>
      <c r="I309" s="52"/>
      <c r="J309" s="54"/>
      <c r="K309" s="220" t="e">
        <f t="shared" ref="K309:K317" si="14">J309/I309*100</f>
        <v>#DIV/0!</v>
      </c>
    </row>
    <row r="310" spans="1:11" ht="32.25" customHeight="1">
      <c r="A310" s="63"/>
      <c r="B310" s="63"/>
      <c r="C310" s="63"/>
      <c r="D310" s="66"/>
      <c r="E310" s="66"/>
      <c r="F310" s="63"/>
      <c r="G310" s="63"/>
      <c r="H310" s="25" t="s">
        <v>14</v>
      </c>
      <c r="I310" s="52">
        <v>221.1</v>
      </c>
      <c r="J310" s="54">
        <v>221.1</v>
      </c>
      <c r="K310" s="220">
        <f t="shared" si="14"/>
        <v>100</v>
      </c>
    </row>
    <row r="311" spans="1:11" ht="26.25" customHeight="1">
      <c r="A311" s="63"/>
      <c r="B311" s="63"/>
      <c r="C311" s="63"/>
      <c r="D311" s="66"/>
      <c r="E311" s="66"/>
      <c r="F311" s="63"/>
      <c r="G311" s="63"/>
      <c r="H311" s="25" t="s">
        <v>15</v>
      </c>
      <c r="I311" s="52">
        <v>0.25</v>
      </c>
      <c r="J311" s="54">
        <v>0.25</v>
      </c>
      <c r="K311" s="220">
        <f t="shared" si="14"/>
        <v>100</v>
      </c>
    </row>
    <row r="312" spans="1:11" ht="26.25" customHeight="1">
      <c r="A312" s="64"/>
      <c r="B312" s="64"/>
      <c r="C312" s="64"/>
      <c r="D312" s="67"/>
      <c r="E312" s="67"/>
      <c r="F312" s="64"/>
      <c r="G312" s="64"/>
      <c r="H312" s="25" t="s">
        <v>16</v>
      </c>
      <c r="I312" s="52"/>
      <c r="J312" s="54"/>
      <c r="K312" s="220" t="e">
        <f t="shared" si="14"/>
        <v>#DIV/0!</v>
      </c>
    </row>
    <row r="313" spans="1:11" ht="26.25" customHeight="1">
      <c r="A313" s="62" t="s">
        <v>139</v>
      </c>
      <c r="B313" s="62" t="s">
        <v>140</v>
      </c>
      <c r="C313" s="62" t="s">
        <v>109</v>
      </c>
      <c r="D313" s="65" t="s">
        <v>135</v>
      </c>
      <c r="E313" s="65">
        <v>1</v>
      </c>
      <c r="F313" s="62">
        <v>1</v>
      </c>
      <c r="G313" s="62">
        <v>100</v>
      </c>
      <c r="H313" s="22" t="s">
        <v>12</v>
      </c>
      <c r="I313" s="52">
        <v>2632</v>
      </c>
      <c r="J313" s="50">
        <v>1382</v>
      </c>
      <c r="K313" s="220">
        <f t="shared" si="14"/>
        <v>52.507598784194528</v>
      </c>
    </row>
    <row r="314" spans="1:11" ht="26.25" customHeight="1">
      <c r="A314" s="63"/>
      <c r="B314" s="63"/>
      <c r="C314" s="63"/>
      <c r="D314" s="66"/>
      <c r="E314" s="66"/>
      <c r="F314" s="63"/>
      <c r="G314" s="63"/>
      <c r="H314" s="25" t="s">
        <v>13</v>
      </c>
      <c r="I314" s="52"/>
      <c r="J314" s="50"/>
      <c r="K314" s="220" t="e">
        <f t="shared" si="14"/>
        <v>#DIV/0!</v>
      </c>
    </row>
    <row r="315" spans="1:11" ht="26.25" customHeight="1">
      <c r="A315" s="63"/>
      <c r="B315" s="63"/>
      <c r="C315" s="63"/>
      <c r="D315" s="66"/>
      <c r="E315" s="66"/>
      <c r="F315" s="63"/>
      <c r="G315" s="63"/>
      <c r="H315" s="25" t="s">
        <v>14</v>
      </c>
      <c r="I315" s="52"/>
      <c r="J315" s="50"/>
      <c r="K315" s="220" t="e">
        <f t="shared" si="14"/>
        <v>#DIV/0!</v>
      </c>
    </row>
    <row r="316" spans="1:11" ht="26.25" customHeight="1">
      <c r="A316" s="63"/>
      <c r="B316" s="63"/>
      <c r="C316" s="63"/>
      <c r="D316" s="66"/>
      <c r="E316" s="66"/>
      <c r="F316" s="63"/>
      <c r="G316" s="63"/>
      <c r="H316" s="25" t="s">
        <v>15</v>
      </c>
      <c r="I316" s="52"/>
      <c r="J316" s="50"/>
      <c r="K316" s="220" t="e">
        <f t="shared" si="14"/>
        <v>#DIV/0!</v>
      </c>
    </row>
    <row r="317" spans="1:11" ht="26.25" customHeight="1">
      <c r="A317" s="64"/>
      <c r="B317" s="64"/>
      <c r="C317" s="64"/>
      <c r="D317" s="67"/>
      <c r="E317" s="67"/>
      <c r="F317" s="64"/>
      <c r="G317" s="64"/>
      <c r="H317" s="25" t="s">
        <v>16</v>
      </c>
      <c r="I317" s="52">
        <v>2632</v>
      </c>
      <c r="J317" s="50">
        <v>1382</v>
      </c>
      <c r="K317" s="220">
        <f t="shared" si="14"/>
        <v>52.507598784194528</v>
      </c>
    </row>
    <row r="318" spans="1:11" ht="26.25" customHeight="1">
      <c r="A318" s="147" t="s">
        <v>29</v>
      </c>
      <c r="B318" s="148"/>
      <c r="C318" s="148"/>
      <c r="D318" s="148"/>
      <c r="E318" s="148"/>
      <c r="F318" s="148"/>
      <c r="G318" s="148"/>
      <c r="H318" s="148"/>
      <c r="I318" s="148"/>
      <c r="J318" s="148"/>
      <c r="K318" s="149"/>
    </row>
    <row r="319" spans="1:11" ht="26.25" customHeight="1">
      <c r="A319" s="147" t="s">
        <v>30</v>
      </c>
      <c r="B319" s="148"/>
      <c r="C319" s="148"/>
      <c r="D319" s="148"/>
      <c r="E319" s="148"/>
      <c r="F319" s="148"/>
      <c r="G319" s="148"/>
      <c r="H319" s="148"/>
      <c r="I319" s="148"/>
      <c r="J319" s="148"/>
      <c r="K319" s="149"/>
    </row>
    <row r="320" spans="1:11" ht="26.25" customHeight="1">
      <c r="A320" s="71" t="s">
        <v>141</v>
      </c>
      <c r="B320" s="62" t="s">
        <v>142</v>
      </c>
      <c r="C320" s="62" t="s">
        <v>143</v>
      </c>
      <c r="D320" s="72" t="s">
        <v>110</v>
      </c>
      <c r="E320" s="85">
        <v>2.5390000000000001</v>
      </c>
      <c r="F320" s="85">
        <v>0</v>
      </c>
      <c r="G320" s="62" t="s">
        <v>190</v>
      </c>
      <c r="H320" s="22" t="s">
        <v>12</v>
      </c>
      <c r="I320" s="52">
        <v>3000</v>
      </c>
      <c r="J320" s="54">
        <v>0</v>
      </c>
      <c r="K320" s="54">
        <f>J320/I320*100</f>
        <v>0</v>
      </c>
    </row>
    <row r="321" spans="1:11" ht="26.25" customHeight="1">
      <c r="A321" s="71"/>
      <c r="B321" s="63"/>
      <c r="C321" s="63"/>
      <c r="D321" s="73"/>
      <c r="E321" s="85"/>
      <c r="F321" s="85"/>
      <c r="G321" s="63"/>
      <c r="H321" s="25" t="s">
        <v>13</v>
      </c>
      <c r="I321" s="52"/>
      <c r="J321" s="54"/>
      <c r="K321" s="54" t="e">
        <f t="shared" ref="K321:K359" si="15">J321/I321*100</f>
        <v>#DIV/0!</v>
      </c>
    </row>
    <row r="322" spans="1:11" ht="31.5" customHeight="1">
      <c r="A322" s="71"/>
      <c r="B322" s="63"/>
      <c r="C322" s="63"/>
      <c r="D322" s="73"/>
      <c r="E322" s="85"/>
      <c r="F322" s="85"/>
      <c r="G322" s="63"/>
      <c r="H322" s="25" t="s">
        <v>14</v>
      </c>
      <c r="I322" s="52">
        <v>2850</v>
      </c>
      <c r="J322" s="54">
        <v>0</v>
      </c>
      <c r="K322" s="54">
        <f t="shared" si="15"/>
        <v>0</v>
      </c>
    </row>
    <row r="323" spans="1:11" ht="26.25" customHeight="1">
      <c r="A323" s="71"/>
      <c r="B323" s="63"/>
      <c r="C323" s="63"/>
      <c r="D323" s="73"/>
      <c r="E323" s="85"/>
      <c r="F323" s="85"/>
      <c r="G323" s="63"/>
      <c r="H323" s="25" t="s">
        <v>15</v>
      </c>
      <c r="I323" s="52">
        <v>150</v>
      </c>
      <c r="J323" s="54">
        <v>0</v>
      </c>
      <c r="K323" s="54">
        <f t="shared" si="15"/>
        <v>0</v>
      </c>
    </row>
    <row r="324" spans="1:11" ht="26.25" customHeight="1">
      <c r="A324" s="71"/>
      <c r="B324" s="64"/>
      <c r="C324" s="64"/>
      <c r="D324" s="74"/>
      <c r="E324" s="85"/>
      <c r="F324" s="85"/>
      <c r="G324" s="64"/>
      <c r="H324" s="25" t="s">
        <v>16</v>
      </c>
      <c r="I324" s="49"/>
      <c r="J324" s="49"/>
      <c r="K324" s="54" t="e">
        <f t="shared" si="15"/>
        <v>#DIV/0!</v>
      </c>
    </row>
    <row r="325" spans="1:11" ht="26.25" customHeight="1">
      <c r="A325" s="59" t="s">
        <v>144</v>
      </c>
      <c r="B325" s="62" t="s">
        <v>145</v>
      </c>
      <c r="C325" s="62" t="s">
        <v>143</v>
      </c>
      <c r="D325" s="72" t="s">
        <v>110</v>
      </c>
      <c r="E325" s="65">
        <v>2.5390000000000001</v>
      </c>
      <c r="F325" s="65">
        <v>0</v>
      </c>
      <c r="G325" s="62" t="s">
        <v>190</v>
      </c>
      <c r="H325" s="22" t="s">
        <v>12</v>
      </c>
      <c r="I325" s="52">
        <v>3000</v>
      </c>
      <c r="J325" s="56">
        <v>0</v>
      </c>
      <c r="K325" s="54">
        <f t="shared" si="15"/>
        <v>0</v>
      </c>
    </row>
    <row r="326" spans="1:11" ht="26.25" customHeight="1">
      <c r="A326" s="60"/>
      <c r="B326" s="63"/>
      <c r="C326" s="63"/>
      <c r="D326" s="73"/>
      <c r="E326" s="66"/>
      <c r="F326" s="66"/>
      <c r="G326" s="63"/>
      <c r="H326" s="25" t="s">
        <v>13</v>
      </c>
      <c r="I326" s="52"/>
      <c r="J326" s="56"/>
      <c r="K326" s="54" t="e">
        <f t="shared" si="15"/>
        <v>#DIV/0!</v>
      </c>
    </row>
    <row r="327" spans="1:11" ht="32.25" customHeight="1">
      <c r="A327" s="60"/>
      <c r="B327" s="63"/>
      <c r="C327" s="63"/>
      <c r="D327" s="73"/>
      <c r="E327" s="66"/>
      <c r="F327" s="66"/>
      <c r="G327" s="63"/>
      <c r="H327" s="25" t="s">
        <v>14</v>
      </c>
      <c r="I327" s="52">
        <v>2850</v>
      </c>
      <c r="J327" s="56">
        <v>0</v>
      </c>
      <c r="K327" s="54">
        <f t="shared" si="15"/>
        <v>0</v>
      </c>
    </row>
    <row r="328" spans="1:11" ht="26.25" customHeight="1">
      <c r="A328" s="60"/>
      <c r="B328" s="63"/>
      <c r="C328" s="63"/>
      <c r="D328" s="73"/>
      <c r="E328" s="66"/>
      <c r="F328" s="66"/>
      <c r="G328" s="63"/>
      <c r="H328" s="25" t="s">
        <v>15</v>
      </c>
      <c r="I328" s="52">
        <v>150</v>
      </c>
      <c r="J328" s="56">
        <v>0</v>
      </c>
      <c r="K328" s="54">
        <f t="shared" si="15"/>
        <v>0</v>
      </c>
    </row>
    <row r="329" spans="1:11" ht="26.25" customHeight="1">
      <c r="A329" s="61"/>
      <c r="B329" s="64"/>
      <c r="C329" s="64"/>
      <c r="D329" s="74"/>
      <c r="E329" s="67"/>
      <c r="F329" s="67"/>
      <c r="G329" s="64"/>
      <c r="H329" s="25" t="s">
        <v>16</v>
      </c>
      <c r="I329" s="52"/>
      <c r="J329" s="56"/>
      <c r="K329" s="54" t="e">
        <f t="shared" si="15"/>
        <v>#DIV/0!</v>
      </c>
    </row>
    <row r="330" spans="1:11" ht="26.25" customHeight="1">
      <c r="A330" s="62" t="s">
        <v>146</v>
      </c>
      <c r="B330" s="62" t="s">
        <v>147</v>
      </c>
      <c r="C330" s="62" t="s">
        <v>143</v>
      </c>
      <c r="D330" s="72" t="s">
        <v>110</v>
      </c>
      <c r="E330" s="65">
        <v>2.5390000000000001</v>
      </c>
      <c r="F330" s="59">
        <v>0</v>
      </c>
      <c r="G330" s="62" t="s">
        <v>190</v>
      </c>
      <c r="H330" s="22" t="s">
        <v>12</v>
      </c>
      <c r="I330" s="52">
        <v>3000</v>
      </c>
      <c r="J330" s="56">
        <v>0</v>
      </c>
      <c r="K330" s="54">
        <f t="shared" si="15"/>
        <v>0</v>
      </c>
    </row>
    <row r="331" spans="1:11" ht="26.25" customHeight="1">
      <c r="A331" s="63"/>
      <c r="B331" s="63"/>
      <c r="C331" s="63"/>
      <c r="D331" s="73"/>
      <c r="E331" s="66"/>
      <c r="F331" s="60"/>
      <c r="G331" s="63"/>
      <c r="H331" s="25" t="s">
        <v>13</v>
      </c>
      <c r="I331" s="52"/>
      <c r="J331" s="56"/>
      <c r="K331" s="54" t="e">
        <f t="shared" si="15"/>
        <v>#DIV/0!</v>
      </c>
    </row>
    <row r="332" spans="1:11" ht="35.25" customHeight="1">
      <c r="A332" s="63"/>
      <c r="B332" s="63"/>
      <c r="C332" s="63"/>
      <c r="D332" s="73"/>
      <c r="E332" s="66"/>
      <c r="F332" s="60"/>
      <c r="G332" s="63"/>
      <c r="H332" s="25" t="s">
        <v>14</v>
      </c>
      <c r="I332" s="52">
        <v>2850</v>
      </c>
      <c r="J332" s="56">
        <v>0</v>
      </c>
      <c r="K332" s="54">
        <f t="shared" si="15"/>
        <v>0</v>
      </c>
    </row>
    <row r="333" spans="1:11" ht="26.25" customHeight="1">
      <c r="A333" s="63"/>
      <c r="B333" s="63"/>
      <c r="C333" s="63"/>
      <c r="D333" s="73"/>
      <c r="E333" s="66"/>
      <c r="F333" s="60"/>
      <c r="G333" s="63"/>
      <c r="H333" s="25" t="s">
        <v>15</v>
      </c>
      <c r="I333" s="52">
        <v>150</v>
      </c>
      <c r="J333" s="56">
        <v>0</v>
      </c>
      <c r="K333" s="54">
        <f t="shared" si="15"/>
        <v>0</v>
      </c>
    </row>
    <row r="334" spans="1:11" ht="26.25" customHeight="1">
      <c r="A334" s="64"/>
      <c r="B334" s="64"/>
      <c r="C334" s="64"/>
      <c r="D334" s="74"/>
      <c r="E334" s="67"/>
      <c r="F334" s="61"/>
      <c r="G334" s="64"/>
      <c r="H334" s="25" t="s">
        <v>16</v>
      </c>
      <c r="I334" s="52"/>
      <c r="J334" s="56"/>
      <c r="K334" s="54" t="e">
        <f t="shared" si="15"/>
        <v>#DIV/0!</v>
      </c>
    </row>
    <row r="335" spans="1:11" ht="26.25" customHeight="1">
      <c r="A335" s="62" t="s">
        <v>148</v>
      </c>
      <c r="B335" s="62" t="s">
        <v>149</v>
      </c>
      <c r="C335" s="62" t="s">
        <v>143</v>
      </c>
      <c r="D335" s="65" t="s">
        <v>110</v>
      </c>
      <c r="E335" s="65">
        <v>2.5390000000000001</v>
      </c>
      <c r="F335" s="62">
        <v>0</v>
      </c>
      <c r="G335" s="62" t="s">
        <v>190</v>
      </c>
      <c r="H335" s="22" t="s">
        <v>12</v>
      </c>
      <c r="I335" s="52">
        <v>1000</v>
      </c>
      <c r="J335" s="52">
        <v>0</v>
      </c>
      <c r="K335" s="54">
        <f t="shared" si="15"/>
        <v>0</v>
      </c>
    </row>
    <row r="336" spans="1:11" ht="26.25" customHeight="1">
      <c r="A336" s="63"/>
      <c r="B336" s="63"/>
      <c r="C336" s="63"/>
      <c r="D336" s="66"/>
      <c r="E336" s="66"/>
      <c r="F336" s="63"/>
      <c r="G336" s="63"/>
      <c r="H336" s="25" t="s">
        <v>13</v>
      </c>
      <c r="I336" s="52"/>
      <c r="J336" s="52"/>
      <c r="K336" s="54" t="e">
        <f t="shared" si="15"/>
        <v>#DIV/0!</v>
      </c>
    </row>
    <row r="337" spans="1:11" ht="31.5" customHeight="1">
      <c r="A337" s="63"/>
      <c r="B337" s="63"/>
      <c r="C337" s="63"/>
      <c r="D337" s="66"/>
      <c r="E337" s="66"/>
      <c r="F337" s="63"/>
      <c r="G337" s="63"/>
      <c r="H337" s="25" t="s">
        <v>14</v>
      </c>
      <c r="I337" s="52"/>
      <c r="J337" s="52"/>
      <c r="K337" s="54" t="e">
        <f t="shared" si="15"/>
        <v>#DIV/0!</v>
      </c>
    </row>
    <row r="338" spans="1:11" ht="26.25" customHeight="1">
      <c r="A338" s="63"/>
      <c r="B338" s="63"/>
      <c r="C338" s="63"/>
      <c r="D338" s="66"/>
      <c r="E338" s="66"/>
      <c r="F338" s="63"/>
      <c r="G338" s="63"/>
      <c r="H338" s="25" t="s">
        <v>15</v>
      </c>
      <c r="I338" s="52">
        <v>950</v>
      </c>
      <c r="J338" s="52">
        <v>0</v>
      </c>
      <c r="K338" s="54">
        <f t="shared" si="15"/>
        <v>0</v>
      </c>
    </row>
    <row r="339" spans="1:11" ht="26.25" customHeight="1">
      <c r="A339" s="64"/>
      <c r="B339" s="64"/>
      <c r="C339" s="64"/>
      <c r="D339" s="67"/>
      <c r="E339" s="67"/>
      <c r="F339" s="64"/>
      <c r="G339" s="64"/>
      <c r="H339" s="25" t="s">
        <v>16</v>
      </c>
      <c r="I339" s="52">
        <v>50</v>
      </c>
      <c r="J339" s="52">
        <v>0</v>
      </c>
      <c r="K339" s="54">
        <f t="shared" si="15"/>
        <v>0</v>
      </c>
    </row>
    <row r="340" spans="1:11" ht="26.25" customHeight="1">
      <c r="A340" s="59" t="s">
        <v>150</v>
      </c>
      <c r="B340" s="62" t="s">
        <v>151</v>
      </c>
      <c r="C340" s="62" t="s">
        <v>143</v>
      </c>
      <c r="D340" s="65" t="s">
        <v>110</v>
      </c>
      <c r="E340" s="65">
        <v>2.5390000000000001</v>
      </c>
      <c r="F340" s="62">
        <v>0</v>
      </c>
      <c r="G340" s="62" t="s">
        <v>190</v>
      </c>
      <c r="H340" s="22" t="s">
        <v>12</v>
      </c>
      <c r="I340" s="52">
        <v>1500</v>
      </c>
      <c r="J340" s="56">
        <v>0</v>
      </c>
      <c r="K340" s="54">
        <f t="shared" si="15"/>
        <v>0</v>
      </c>
    </row>
    <row r="341" spans="1:11" ht="26.25" customHeight="1">
      <c r="A341" s="60"/>
      <c r="B341" s="63"/>
      <c r="C341" s="63"/>
      <c r="D341" s="66"/>
      <c r="E341" s="66"/>
      <c r="F341" s="63"/>
      <c r="G341" s="63"/>
      <c r="H341" s="25" t="s">
        <v>13</v>
      </c>
      <c r="I341" s="52"/>
      <c r="J341" s="56"/>
      <c r="K341" s="54" t="e">
        <f t="shared" si="15"/>
        <v>#DIV/0!</v>
      </c>
    </row>
    <row r="342" spans="1:11" ht="37.5" customHeight="1">
      <c r="A342" s="60"/>
      <c r="B342" s="63"/>
      <c r="C342" s="63"/>
      <c r="D342" s="66"/>
      <c r="E342" s="66"/>
      <c r="F342" s="63"/>
      <c r="G342" s="63"/>
      <c r="H342" s="25" t="s">
        <v>14</v>
      </c>
      <c r="I342" s="52">
        <v>1425</v>
      </c>
      <c r="J342" s="56">
        <v>0</v>
      </c>
      <c r="K342" s="54">
        <f t="shared" si="15"/>
        <v>0</v>
      </c>
    </row>
    <row r="343" spans="1:11" ht="26.25" customHeight="1">
      <c r="A343" s="60"/>
      <c r="B343" s="63"/>
      <c r="C343" s="63"/>
      <c r="D343" s="66"/>
      <c r="E343" s="66"/>
      <c r="F343" s="63"/>
      <c r="G343" s="63"/>
      <c r="H343" s="25" t="s">
        <v>15</v>
      </c>
      <c r="I343" s="52">
        <v>75</v>
      </c>
      <c r="J343" s="56">
        <v>0</v>
      </c>
      <c r="K343" s="54">
        <f t="shared" si="15"/>
        <v>0</v>
      </c>
    </row>
    <row r="344" spans="1:11" ht="26.25" customHeight="1">
      <c r="A344" s="61"/>
      <c r="B344" s="64"/>
      <c r="C344" s="64"/>
      <c r="D344" s="67"/>
      <c r="E344" s="67"/>
      <c r="F344" s="64"/>
      <c r="G344" s="64"/>
      <c r="H344" s="25" t="s">
        <v>16</v>
      </c>
      <c r="I344" s="52"/>
      <c r="J344" s="56"/>
      <c r="K344" s="54" t="e">
        <f t="shared" si="15"/>
        <v>#DIV/0!</v>
      </c>
    </row>
    <row r="345" spans="1:11" ht="26.25" customHeight="1">
      <c r="A345" s="59" t="s">
        <v>152</v>
      </c>
      <c r="B345" s="62" t="s">
        <v>153</v>
      </c>
      <c r="C345" s="62" t="s">
        <v>143</v>
      </c>
      <c r="D345" s="65" t="s">
        <v>110</v>
      </c>
      <c r="E345" s="65">
        <v>2.5390000000000001</v>
      </c>
      <c r="F345" s="62">
        <v>0</v>
      </c>
      <c r="G345" s="62" t="s">
        <v>190</v>
      </c>
      <c r="H345" s="22" t="s">
        <v>12</v>
      </c>
      <c r="I345" s="52">
        <v>1500</v>
      </c>
      <c r="J345" s="56">
        <v>0</v>
      </c>
      <c r="K345" s="54">
        <f t="shared" si="15"/>
        <v>0</v>
      </c>
    </row>
    <row r="346" spans="1:11" ht="26.25" customHeight="1">
      <c r="A346" s="60"/>
      <c r="B346" s="60"/>
      <c r="C346" s="63"/>
      <c r="D346" s="66"/>
      <c r="E346" s="60"/>
      <c r="F346" s="60"/>
      <c r="G346" s="63"/>
      <c r="H346" s="25" t="s">
        <v>13</v>
      </c>
      <c r="I346" s="52"/>
      <c r="J346" s="56"/>
      <c r="K346" s="54" t="e">
        <f t="shared" si="15"/>
        <v>#DIV/0!</v>
      </c>
    </row>
    <row r="347" spans="1:11" ht="31.5" customHeight="1">
      <c r="A347" s="60"/>
      <c r="B347" s="60"/>
      <c r="C347" s="63"/>
      <c r="D347" s="66"/>
      <c r="E347" s="60"/>
      <c r="F347" s="60"/>
      <c r="G347" s="63"/>
      <c r="H347" s="25" t="s">
        <v>14</v>
      </c>
      <c r="I347" s="52">
        <v>1425</v>
      </c>
      <c r="J347" s="56">
        <v>0</v>
      </c>
      <c r="K347" s="54">
        <f t="shared" si="15"/>
        <v>0</v>
      </c>
    </row>
    <row r="348" spans="1:11" ht="26.25" customHeight="1">
      <c r="A348" s="60"/>
      <c r="B348" s="60"/>
      <c r="C348" s="63"/>
      <c r="D348" s="66"/>
      <c r="E348" s="60"/>
      <c r="F348" s="60"/>
      <c r="G348" s="63"/>
      <c r="H348" s="25" t="s">
        <v>15</v>
      </c>
      <c r="I348" s="52">
        <v>75</v>
      </c>
      <c r="J348" s="56">
        <v>0</v>
      </c>
      <c r="K348" s="54">
        <f t="shared" si="15"/>
        <v>0</v>
      </c>
    </row>
    <row r="349" spans="1:11" ht="26.25" customHeight="1">
      <c r="A349" s="61"/>
      <c r="B349" s="61"/>
      <c r="C349" s="64"/>
      <c r="D349" s="67"/>
      <c r="E349" s="61"/>
      <c r="F349" s="61"/>
      <c r="G349" s="64"/>
      <c r="H349" s="25" t="s">
        <v>16</v>
      </c>
      <c r="I349" s="49"/>
      <c r="J349" s="56"/>
      <c r="K349" s="54" t="e">
        <f t="shared" si="15"/>
        <v>#DIV/0!</v>
      </c>
    </row>
    <row r="350" spans="1:11" ht="26.25" customHeight="1">
      <c r="A350" s="59" t="s">
        <v>154</v>
      </c>
      <c r="B350" s="62" t="s">
        <v>155</v>
      </c>
      <c r="C350" s="62" t="s">
        <v>143</v>
      </c>
      <c r="D350" s="65" t="s">
        <v>110</v>
      </c>
      <c r="E350" s="65">
        <v>2.98</v>
      </c>
      <c r="F350" s="59">
        <v>2.98</v>
      </c>
      <c r="G350" s="59">
        <v>100</v>
      </c>
      <c r="H350" s="22" t="s">
        <v>12</v>
      </c>
      <c r="I350" s="52">
        <v>1075.7</v>
      </c>
      <c r="J350" s="56">
        <v>1075.7</v>
      </c>
      <c r="K350" s="54">
        <f t="shared" si="15"/>
        <v>100</v>
      </c>
    </row>
    <row r="351" spans="1:11" ht="26.25" customHeight="1">
      <c r="A351" s="60"/>
      <c r="B351" s="63"/>
      <c r="C351" s="63"/>
      <c r="D351" s="66"/>
      <c r="E351" s="66"/>
      <c r="F351" s="60"/>
      <c r="G351" s="60"/>
      <c r="H351" s="25" t="s">
        <v>13</v>
      </c>
      <c r="I351" s="52"/>
      <c r="J351" s="56"/>
      <c r="K351" s="54" t="e">
        <f t="shared" si="15"/>
        <v>#DIV/0!</v>
      </c>
    </row>
    <row r="352" spans="1:11" ht="31.5" customHeight="1">
      <c r="A352" s="60"/>
      <c r="B352" s="63"/>
      <c r="C352" s="63"/>
      <c r="D352" s="66"/>
      <c r="E352" s="66"/>
      <c r="F352" s="60"/>
      <c r="G352" s="60"/>
      <c r="H352" s="25" t="s">
        <v>14</v>
      </c>
      <c r="I352" s="52">
        <v>1075.7</v>
      </c>
      <c r="J352" s="56">
        <v>1075.7</v>
      </c>
      <c r="K352" s="56">
        <f t="shared" si="15"/>
        <v>100</v>
      </c>
    </row>
    <row r="353" spans="1:11" ht="26.25" customHeight="1">
      <c r="A353" s="60"/>
      <c r="B353" s="63"/>
      <c r="C353" s="63"/>
      <c r="D353" s="66"/>
      <c r="E353" s="66"/>
      <c r="F353" s="60"/>
      <c r="G353" s="60"/>
      <c r="H353" s="25" t="s">
        <v>15</v>
      </c>
      <c r="I353" s="52"/>
      <c r="J353" s="56"/>
      <c r="K353" s="56" t="e">
        <f t="shared" si="15"/>
        <v>#DIV/0!</v>
      </c>
    </row>
    <row r="354" spans="1:11" ht="26.25" customHeight="1">
      <c r="A354" s="61"/>
      <c r="B354" s="64"/>
      <c r="C354" s="64"/>
      <c r="D354" s="67"/>
      <c r="E354" s="67"/>
      <c r="F354" s="61"/>
      <c r="G354" s="61"/>
      <c r="H354" s="25" t="s">
        <v>16</v>
      </c>
      <c r="I354" s="52"/>
      <c r="J354" s="56"/>
      <c r="K354" s="56" t="e">
        <f t="shared" si="15"/>
        <v>#DIV/0!</v>
      </c>
    </row>
    <row r="355" spans="1:11" ht="26.25" customHeight="1">
      <c r="A355" s="59" t="s">
        <v>156</v>
      </c>
      <c r="B355" s="62" t="s">
        <v>157</v>
      </c>
      <c r="C355" s="62" t="s">
        <v>143</v>
      </c>
      <c r="D355" s="65" t="s">
        <v>110</v>
      </c>
      <c r="E355" s="65">
        <v>2.6</v>
      </c>
      <c r="F355" s="59">
        <v>0</v>
      </c>
      <c r="G355" s="62" t="s">
        <v>190</v>
      </c>
      <c r="H355" s="22" t="s">
        <v>12</v>
      </c>
      <c r="I355" s="52">
        <v>1594</v>
      </c>
      <c r="J355" s="56">
        <v>0</v>
      </c>
      <c r="K355" s="56">
        <f t="shared" si="15"/>
        <v>0</v>
      </c>
    </row>
    <row r="356" spans="1:11" ht="26.25" customHeight="1">
      <c r="A356" s="60"/>
      <c r="B356" s="63"/>
      <c r="C356" s="63"/>
      <c r="D356" s="66"/>
      <c r="E356" s="66"/>
      <c r="F356" s="60"/>
      <c r="G356" s="63"/>
      <c r="H356" s="25" t="s">
        <v>13</v>
      </c>
      <c r="I356" s="52"/>
      <c r="J356" s="56"/>
      <c r="K356" s="56" t="e">
        <f t="shared" si="15"/>
        <v>#DIV/0!</v>
      </c>
    </row>
    <row r="357" spans="1:11" ht="36" customHeight="1">
      <c r="A357" s="60"/>
      <c r="B357" s="63"/>
      <c r="C357" s="63"/>
      <c r="D357" s="66"/>
      <c r="E357" s="66"/>
      <c r="F357" s="60"/>
      <c r="G357" s="63"/>
      <c r="H357" s="25" t="s">
        <v>14</v>
      </c>
      <c r="I357" s="52">
        <v>1514</v>
      </c>
      <c r="J357" s="56">
        <v>0</v>
      </c>
      <c r="K357" s="56">
        <f t="shared" si="15"/>
        <v>0</v>
      </c>
    </row>
    <row r="358" spans="1:11" ht="26.25" customHeight="1">
      <c r="A358" s="60"/>
      <c r="B358" s="63"/>
      <c r="C358" s="63"/>
      <c r="D358" s="66"/>
      <c r="E358" s="66"/>
      <c r="F358" s="60"/>
      <c r="G358" s="63"/>
      <c r="H358" s="25" t="s">
        <v>15</v>
      </c>
      <c r="I358" s="52">
        <v>80</v>
      </c>
      <c r="J358" s="56">
        <v>0</v>
      </c>
      <c r="K358" s="56">
        <f t="shared" si="15"/>
        <v>0</v>
      </c>
    </row>
    <row r="359" spans="1:11" ht="26.25" customHeight="1">
      <c r="A359" s="61"/>
      <c r="B359" s="64"/>
      <c r="C359" s="64"/>
      <c r="D359" s="67"/>
      <c r="E359" s="67"/>
      <c r="F359" s="61"/>
      <c r="G359" s="64"/>
      <c r="H359" s="25" t="s">
        <v>16</v>
      </c>
      <c r="I359" s="52"/>
      <c r="J359" s="56"/>
      <c r="K359" s="56" t="e">
        <f t="shared" si="15"/>
        <v>#DIV/0!</v>
      </c>
    </row>
    <row r="360" spans="1:11" ht="15" customHeight="1">
      <c r="A360" s="84" t="s">
        <v>31</v>
      </c>
      <c r="B360" s="84"/>
      <c r="C360" s="84"/>
      <c r="D360" s="84"/>
      <c r="E360" s="84"/>
      <c r="F360" s="84"/>
      <c r="G360" s="84"/>
      <c r="H360" s="84"/>
      <c r="I360" s="84"/>
      <c r="J360" s="84"/>
      <c r="K360" s="84"/>
    </row>
    <row r="361" spans="1:11">
      <c r="A361" s="70" t="s">
        <v>158</v>
      </c>
      <c r="B361" s="70"/>
      <c r="C361" s="70"/>
      <c r="D361" s="70"/>
      <c r="E361" s="70"/>
      <c r="F361" s="70"/>
      <c r="G361" s="70"/>
      <c r="H361" s="70"/>
      <c r="I361" s="70"/>
      <c r="J361" s="70"/>
      <c r="K361" s="70"/>
    </row>
    <row r="362" spans="1:11">
      <c r="A362" s="70" t="s">
        <v>159</v>
      </c>
      <c r="B362" s="70"/>
      <c r="C362" s="70"/>
      <c r="D362" s="70"/>
      <c r="E362" s="70"/>
      <c r="F362" s="70"/>
      <c r="G362" s="70"/>
      <c r="H362" s="70"/>
      <c r="I362" s="70"/>
      <c r="J362" s="70"/>
      <c r="K362" s="70"/>
    </row>
    <row r="363" spans="1:11">
      <c r="A363" s="71" t="s">
        <v>162</v>
      </c>
      <c r="B363" s="62" t="s">
        <v>160</v>
      </c>
      <c r="C363" s="62" t="s">
        <v>167</v>
      </c>
      <c r="D363" s="65" t="s">
        <v>161</v>
      </c>
      <c r="E363" s="85">
        <v>85</v>
      </c>
      <c r="F363" s="85">
        <v>90.1</v>
      </c>
      <c r="G363" s="68">
        <f>F363/E363*100</f>
        <v>105.99999999999999</v>
      </c>
      <c r="H363" s="22" t="s">
        <v>12</v>
      </c>
      <c r="I363" s="49"/>
      <c r="J363" s="49"/>
      <c r="K363" s="49"/>
    </row>
    <row r="364" spans="1:11" ht="23.25">
      <c r="A364" s="71"/>
      <c r="B364" s="63"/>
      <c r="C364" s="63"/>
      <c r="D364" s="66"/>
      <c r="E364" s="85"/>
      <c r="F364" s="85"/>
      <c r="G364" s="68"/>
      <c r="H364" s="25" t="s">
        <v>13</v>
      </c>
      <c r="I364" s="49"/>
      <c r="J364" s="49"/>
      <c r="K364" s="49"/>
    </row>
    <row r="365" spans="1:11" ht="34.5">
      <c r="A365" s="71"/>
      <c r="B365" s="63"/>
      <c r="C365" s="63"/>
      <c r="D365" s="66"/>
      <c r="E365" s="85"/>
      <c r="F365" s="85"/>
      <c r="G365" s="68"/>
      <c r="H365" s="25" t="s">
        <v>14</v>
      </c>
      <c r="I365" s="49"/>
      <c r="J365" s="49"/>
      <c r="K365" s="49"/>
    </row>
    <row r="366" spans="1:11" ht="23.25">
      <c r="A366" s="71"/>
      <c r="B366" s="63"/>
      <c r="C366" s="63"/>
      <c r="D366" s="66"/>
      <c r="E366" s="85"/>
      <c r="F366" s="85"/>
      <c r="G366" s="68"/>
      <c r="H366" s="25" t="s">
        <v>15</v>
      </c>
      <c r="I366" s="49"/>
      <c r="J366" s="49"/>
      <c r="K366" s="49"/>
    </row>
    <row r="367" spans="1:11" ht="50.25" customHeight="1">
      <c r="A367" s="71"/>
      <c r="B367" s="64"/>
      <c r="C367" s="64"/>
      <c r="D367" s="67"/>
      <c r="E367" s="85"/>
      <c r="F367" s="85"/>
      <c r="G367" s="68"/>
      <c r="H367" s="25" t="s">
        <v>16</v>
      </c>
      <c r="I367" s="49"/>
      <c r="J367" s="49"/>
      <c r="K367" s="49"/>
    </row>
    <row r="368" spans="1:11" ht="27" customHeight="1">
      <c r="A368" s="59" t="s">
        <v>163</v>
      </c>
      <c r="B368" s="62" t="s">
        <v>164</v>
      </c>
      <c r="C368" s="62" t="s">
        <v>167</v>
      </c>
      <c r="D368" s="65" t="s">
        <v>165</v>
      </c>
      <c r="E368" s="65">
        <v>7</v>
      </c>
      <c r="F368" s="62">
        <v>0.8</v>
      </c>
      <c r="G368" s="68">
        <f>F368/E368*100</f>
        <v>11.428571428571429</v>
      </c>
      <c r="H368" s="22" t="s">
        <v>12</v>
      </c>
      <c r="I368" s="49"/>
      <c r="J368" s="49"/>
      <c r="K368" s="49"/>
    </row>
    <row r="369" spans="1:13" ht="27" customHeight="1">
      <c r="A369" s="60"/>
      <c r="B369" s="63"/>
      <c r="C369" s="63"/>
      <c r="D369" s="66"/>
      <c r="E369" s="66"/>
      <c r="F369" s="63"/>
      <c r="G369" s="68"/>
      <c r="H369" s="25" t="s">
        <v>13</v>
      </c>
      <c r="I369" s="49"/>
      <c r="J369" s="49"/>
      <c r="K369" s="49"/>
    </row>
    <row r="370" spans="1:13" ht="38.25" customHeight="1">
      <c r="A370" s="60"/>
      <c r="B370" s="63"/>
      <c r="C370" s="63"/>
      <c r="D370" s="66"/>
      <c r="E370" s="66"/>
      <c r="F370" s="63"/>
      <c r="G370" s="68"/>
      <c r="H370" s="25" t="s">
        <v>14</v>
      </c>
      <c r="I370" s="49"/>
      <c r="J370" s="49"/>
      <c r="K370" s="49"/>
    </row>
    <row r="371" spans="1:13" ht="27" customHeight="1">
      <c r="A371" s="60"/>
      <c r="B371" s="63"/>
      <c r="C371" s="63"/>
      <c r="D371" s="66"/>
      <c r="E371" s="66"/>
      <c r="F371" s="63"/>
      <c r="G371" s="68"/>
      <c r="H371" s="25" t="s">
        <v>15</v>
      </c>
      <c r="I371" s="49"/>
      <c r="J371" s="49"/>
      <c r="K371" s="49"/>
    </row>
    <row r="372" spans="1:13" ht="27" customHeight="1">
      <c r="A372" s="61"/>
      <c r="B372" s="64"/>
      <c r="C372" s="64"/>
      <c r="D372" s="67"/>
      <c r="E372" s="67"/>
      <c r="F372" s="64"/>
      <c r="G372" s="68"/>
      <c r="H372" s="25" t="s">
        <v>16</v>
      </c>
      <c r="I372" s="49"/>
      <c r="J372" s="49"/>
      <c r="K372" s="49"/>
      <c r="M372" s="6"/>
    </row>
    <row r="373" spans="1:13" ht="27" customHeight="1">
      <c r="A373" s="59" t="s">
        <v>166</v>
      </c>
      <c r="B373" s="62" t="s">
        <v>168</v>
      </c>
      <c r="C373" s="62" t="s">
        <v>167</v>
      </c>
      <c r="D373" s="65" t="s">
        <v>169</v>
      </c>
      <c r="E373" s="65">
        <v>92.8</v>
      </c>
      <c r="F373" s="62">
        <v>92.8</v>
      </c>
      <c r="G373" s="68">
        <f>F373/E373*100</f>
        <v>100</v>
      </c>
      <c r="H373" s="22" t="s">
        <v>12</v>
      </c>
      <c r="I373" s="26">
        <v>92.8</v>
      </c>
      <c r="J373" s="49">
        <v>92.8</v>
      </c>
      <c r="K373" s="49">
        <f>J373/I373*100</f>
        <v>100</v>
      </c>
    </row>
    <row r="374" spans="1:13" ht="27" customHeight="1">
      <c r="A374" s="60"/>
      <c r="B374" s="63"/>
      <c r="C374" s="63"/>
      <c r="D374" s="66"/>
      <c r="E374" s="66"/>
      <c r="F374" s="63"/>
      <c r="G374" s="68"/>
      <c r="H374" s="25" t="s">
        <v>13</v>
      </c>
      <c r="I374" s="26"/>
      <c r="J374" s="49"/>
      <c r="K374" s="49" t="e">
        <f t="shared" ref="K374:K376" si="16">J374/I374*100</f>
        <v>#DIV/0!</v>
      </c>
    </row>
    <row r="375" spans="1:13" ht="27" customHeight="1">
      <c r="A375" s="60"/>
      <c r="B375" s="63"/>
      <c r="C375" s="63"/>
      <c r="D375" s="66"/>
      <c r="E375" s="66"/>
      <c r="F375" s="63"/>
      <c r="G375" s="68"/>
      <c r="H375" s="25" t="s">
        <v>14</v>
      </c>
      <c r="I375" s="26"/>
      <c r="J375" s="49"/>
      <c r="K375" s="49" t="e">
        <f t="shared" si="16"/>
        <v>#DIV/0!</v>
      </c>
    </row>
    <row r="376" spans="1:13" ht="21.75" customHeight="1">
      <c r="A376" s="60"/>
      <c r="B376" s="63"/>
      <c r="C376" s="63"/>
      <c r="D376" s="66"/>
      <c r="E376" s="66"/>
      <c r="F376" s="63"/>
      <c r="G376" s="68"/>
      <c r="H376" s="25" t="s">
        <v>15</v>
      </c>
      <c r="I376" s="26">
        <v>92.8</v>
      </c>
      <c r="J376" s="49">
        <v>92.8</v>
      </c>
      <c r="K376" s="49">
        <f t="shared" si="16"/>
        <v>100</v>
      </c>
    </row>
    <row r="377" spans="1:13" ht="36" customHeight="1">
      <c r="A377" s="61"/>
      <c r="B377" s="64"/>
      <c r="C377" s="64"/>
      <c r="D377" s="67"/>
      <c r="E377" s="67"/>
      <c r="F377" s="64"/>
      <c r="G377" s="68"/>
      <c r="H377" s="25" t="s">
        <v>16</v>
      </c>
      <c r="I377" s="26"/>
      <c r="J377" s="49"/>
      <c r="K377" s="49"/>
    </row>
    <row r="378" spans="1:13">
      <c r="A378" s="70" t="s">
        <v>170</v>
      </c>
      <c r="B378" s="70"/>
      <c r="C378" s="70"/>
      <c r="D378" s="70"/>
      <c r="E378" s="70"/>
      <c r="F378" s="70"/>
      <c r="G378" s="70"/>
      <c r="H378" s="70"/>
      <c r="I378" s="70"/>
      <c r="J378" s="70"/>
      <c r="K378" s="70"/>
    </row>
    <row r="379" spans="1:13">
      <c r="A379" s="70" t="s">
        <v>171</v>
      </c>
      <c r="B379" s="70"/>
      <c r="C379" s="70"/>
      <c r="D379" s="70"/>
      <c r="E379" s="70"/>
      <c r="F379" s="70"/>
      <c r="G379" s="70"/>
      <c r="H379" s="70"/>
      <c r="I379" s="70"/>
      <c r="J379" s="70"/>
      <c r="K379" s="70"/>
    </row>
    <row r="380" spans="1:13">
      <c r="A380" s="71" t="s">
        <v>172</v>
      </c>
      <c r="B380" s="62" t="s">
        <v>173</v>
      </c>
      <c r="C380" s="62" t="s">
        <v>174</v>
      </c>
      <c r="D380" s="72" t="s">
        <v>135</v>
      </c>
      <c r="E380" s="72">
        <v>1</v>
      </c>
      <c r="F380" s="69">
        <v>1</v>
      </c>
      <c r="G380" s="69">
        <f>F380/E380*100</f>
        <v>100</v>
      </c>
      <c r="H380" s="22" t="s">
        <v>12</v>
      </c>
      <c r="I380" s="45">
        <v>100</v>
      </c>
      <c r="J380" s="55">
        <v>5</v>
      </c>
      <c r="K380" s="56">
        <f>J380/I380*100</f>
        <v>5</v>
      </c>
    </row>
    <row r="381" spans="1:13" ht="23.25">
      <c r="A381" s="71"/>
      <c r="B381" s="63"/>
      <c r="C381" s="63"/>
      <c r="D381" s="73"/>
      <c r="E381" s="73"/>
      <c r="F381" s="69"/>
      <c r="G381" s="69"/>
      <c r="H381" s="25" t="s">
        <v>13</v>
      </c>
      <c r="I381" s="45"/>
      <c r="J381" s="55"/>
      <c r="K381" s="56" t="e">
        <f t="shared" ref="K381:K393" si="17">J381/I381*100</f>
        <v>#DIV/0!</v>
      </c>
    </row>
    <row r="382" spans="1:13" ht="34.5">
      <c r="A382" s="71"/>
      <c r="B382" s="63"/>
      <c r="C382" s="63"/>
      <c r="D382" s="73"/>
      <c r="E382" s="73"/>
      <c r="F382" s="69"/>
      <c r="G382" s="69"/>
      <c r="H382" s="25" t="s">
        <v>14</v>
      </c>
      <c r="I382" s="45"/>
      <c r="J382" s="55"/>
      <c r="K382" s="56" t="e">
        <f t="shared" si="17"/>
        <v>#DIV/0!</v>
      </c>
    </row>
    <row r="383" spans="1:13" ht="23.25">
      <c r="A383" s="71"/>
      <c r="B383" s="63"/>
      <c r="C383" s="63"/>
      <c r="D383" s="73"/>
      <c r="E383" s="73"/>
      <c r="F383" s="69"/>
      <c r="G383" s="69"/>
      <c r="H383" s="25" t="s">
        <v>15</v>
      </c>
      <c r="I383" s="45">
        <v>100</v>
      </c>
      <c r="J383" s="55">
        <v>5</v>
      </c>
      <c r="K383" s="56">
        <f t="shared" si="17"/>
        <v>5</v>
      </c>
    </row>
    <row r="384" spans="1:13" ht="86.25" customHeight="1">
      <c r="A384" s="71"/>
      <c r="B384" s="64"/>
      <c r="C384" s="64"/>
      <c r="D384" s="74"/>
      <c r="E384" s="74"/>
      <c r="F384" s="69"/>
      <c r="G384" s="69"/>
      <c r="H384" s="25" t="s">
        <v>16</v>
      </c>
      <c r="I384" s="45"/>
      <c r="J384" s="56"/>
      <c r="K384" s="56" t="e">
        <f t="shared" si="17"/>
        <v>#DIV/0!</v>
      </c>
    </row>
    <row r="385" spans="1:11" ht="24.75" customHeight="1">
      <c r="A385" s="59" t="s">
        <v>175</v>
      </c>
      <c r="B385" s="62" t="s">
        <v>176</v>
      </c>
      <c r="C385" s="62" t="s">
        <v>174</v>
      </c>
      <c r="D385" s="65" t="s">
        <v>135</v>
      </c>
      <c r="E385" s="65">
        <v>1</v>
      </c>
      <c r="F385" s="62">
        <v>2</v>
      </c>
      <c r="G385" s="69">
        <f>F385/E385*100</f>
        <v>200</v>
      </c>
      <c r="H385" s="22" t="s">
        <v>12</v>
      </c>
      <c r="I385" s="45">
        <v>180</v>
      </c>
      <c r="J385" s="55">
        <v>155</v>
      </c>
      <c r="K385" s="56">
        <f t="shared" si="17"/>
        <v>86.111111111111114</v>
      </c>
    </row>
    <row r="386" spans="1:11" ht="24.75" customHeight="1">
      <c r="A386" s="60"/>
      <c r="B386" s="63"/>
      <c r="C386" s="63"/>
      <c r="D386" s="66"/>
      <c r="E386" s="66"/>
      <c r="F386" s="63"/>
      <c r="G386" s="69"/>
      <c r="H386" s="25" t="s">
        <v>13</v>
      </c>
      <c r="I386" s="45"/>
      <c r="J386" s="55"/>
      <c r="K386" s="56" t="e">
        <f t="shared" si="17"/>
        <v>#DIV/0!</v>
      </c>
    </row>
    <row r="387" spans="1:11" ht="24.75" customHeight="1">
      <c r="A387" s="60"/>
      <c r="B387" s="63"/>
      <c r="C387" s="63"/>
      <c r="D387" s="66"/>
      <c r="E387" s="66"/>
      <c r="F387" s="63"/>
      <c r="G387" s="69"/>
      <c r="H387" s="25" t="s">
        <v>14</v>
      </c>
      <c r="I387" s="45"/>
      <c r="J387" s="55"/>
      <c r="K387" s="56" t="e">
        <f t="shared" si="17"/>
        <v>#DIV/0!</v>
      </c>
    </row>
    <row r="388" spans="1:11" ht="24.75" customHeight="1">
      <c r="A388" s="60"/>
      <c r="B388" s="63"/>
      <c r="C388" s="63"/>
      <c r="D388" s="66"/>
      <c r="E388" s="66"/>
      <c r="F388" s="63"/>
      <c r="G388" s="69"/>
      <c r="H388" s="25" t="s">
        <v>15</v>
      </c>
      <c r="I388" s="45">
        <v>180</v>
      </c>
      <c r="J388" s="55">
        <v>155</v>
      </c>
      <c r="K388" s="56">
        <f t="shared" si="17"/>
        <v>86.111111111111114</v>
      </c>
    </row>
    <row r="389" spans="1:11" ht="24.75" customHeight="1">
      <c r="A389" s="61"/>
      <c r="B389" s="64"/>
      <c r="C389" s="64"/>
      <c r="D389" s="67"/>
      <c r="E389" s="67"/>
      <c r="F389" s="64"/>
      <c r="G389" s="69"/>
      <c r="H389" s="25" t="s">
        <v>16</v>
      </c>
      <c r="I389" s="56"/>
      <c r="J389" s="55"/>
      <c r="K389" s="56" t="e">
        <f t="shared" si="17"/>
        <v>#DIV/0!</v>
      </c>
    </row>
    <row r="390" spans="1:11" ht="24.75" customHeight="1">
      <c r="A390" s="59" t="s">
        <v>177</v>
      </c>
      <c r="B390" s="62" t="s">
        <v>178</v>
      </c>
      <c r="C390" s="62" t="s">
        <v>174</v>
      </c>
      <c r="D390" s="65" t="s">
        <v>135</v>
      </c>
      <c r="E390" s="65">
        <v>1</v>
      </c>
      <c r="F390" s="62">
        <v>2</v>
      </c>
      <c r="G390" s="69">
        <f>F390/E390*100</f>
        <v>200</v>
      </c>
      <c r="H390" s="22" t="s">
        <v>12</v>
      </c>
      <c r="I390" s="45">
        <v>300</v>
      </c>
      <c r="J390" s="57">
        <v>91</v>
      </c>
      <c r="K390" s="56">
        <f t="shared" si="17"/>
        <v>30.333333333333336</v>
      </c>
    </row>
    <row r="391" spans="1:11" ht="24.75" customHeight="1">
      <c r="A391" s="60"/>
      <c r="B391" s="60"/>
      <c r="C391" s="63"/>
      <c r="D391" s="60"/>
      <c r="E391" s="60"/>
      <c r="F391" s="60"/>
      <c r="G391" s="69"/>
      <c r="H391" s="25" t="s">
        <v>13</v>
      </c>
      <c r="I391" s="45"/>
      <c r="J391" s="58"/>
      <c r="K391" s="56" t="e">
        <f t="shared" si="17"/>
        <v>#DIV/0!</v>
      </c>
    </row>
    <row r="392" spans="1:11" ht="24.75" customHeight="1">
      <c r="A392" s="60"/>
      <c r="B392" s="60"/>
      <c r="C392" s="63"/>
      <c r="D392" s="60"/>
      <c r="E392" s="60"/>
      <c r="F392" s="60"/>
      <c r="G392" s="69"/>
      <c r="H392" s="25" t="s">
        <v>14</v>
      </c>
      <c r="I392" s="45"/>
      <c r="J392" s="58"/>
      <c r="K392" s="56" t="e">
        <f t="shared" si="17"/>
        <v>#DIV/0!</v>
      </c>
    </row>
    <row r="393" spans="1:11" ht="24.75" customHeight="1">
      <c r="A393" s="60"/>
      <c r="B393" s="60"/>
      <c r="C393" s="63"/>
      <c r="D393" s="60"/>
      <c r="E393" s="60"/>
      <c r="F393" s="60"/>
      <c r="G393" s="69"/>
      <c r="H393" s="25" t="s">
        <v>15</v>
      </c>
      <c r="I393" s="45">
        <v>300</v>
      </c>
      <c r="J393" s="57">
        <v>91</v>
      </c>
      <c r="K393" s="56">
        <f t="shared" si="17"/>
        <v>30.333333333333336</v>
      </c>
    </row>
    <row r="394" spans="1:11" ht="72.75" customHeight="1">
      <c r="A394" s="61"/>
      <c r="B394" s="61"/>
      <c r="C394" s="64"/>
      <c r="D394" s="61"/>
      <c r="E394" s="61"/>
      <c r="F394" s="61"/>
      <c r="G394" s="69"/>
      <c r="H394" s="25" t="s">
        <v>16</v>
      </c>
      <c r="I394" s="45"/>
      <c r="J394" s="45"/>
      <c r="K394" s="45"/>
    </row>
    <row r="395" spans="1:11" ht="33" customHeight="1">
      <c r="A395" s="224" t="s">
        <v>17</v>
      </c>
      <c r="B395" s="224"/>
      <c r="C395" s="84" t="s">
        <v>223</v>
      </c>
      <c r="D395" s="225" t="s">
        <v>18</v>
      </c>
      <c r="E395" s="225"/>
      <c r="F395" s="69">
        <v>50.9</v>
      </c>
      <c r="G395" s="69"/>
      <c r="H395" s="226" t="s">
        <v>19</v>
      </c>
      <c r="I395" s="226"/>
      <c r="J395" s="226"/>
      <c r="K395" s="226"/>
    </row>
    <row r="396" spans="1:11">
      <c r="A396" s="224"/>
      <c r="B396" s="224"/>
      <c r="C396" s="84"/>
      <c r="D396" s="225"/>
      <c r="E396" s="225"/>
      <c r="F396" s="69"/>
      <c r="G396" s="69"/>
      <c r="H396" s="22" t="s">
        <v>12</v>
      </c>
      <c r="I396" s="56">
        <f>I11+I16+I21+I26+I31+I36+I68+I75+I80+I87+I92+I97+I105+I110+I115+I127+I132+I137+I142+I147+I153+I160+I165+I172+I177+I182+I187+I192+I219+I224+I229+I234+I239+I244+I249+I254+I259+I266+I271+I276+I281+I288+I293+I298+I303+I308+I313+I320+I325+I330+I335+I340+I345+I350+I355+I363+I368+I373+I380+I385+I390</f>
        <v>885436.3</v>
      </c>
      <c r="J396" s="56">
        <f>J11+J16+J21+J26+J31+J36+J68+J75+J80+J87+J92+J97+J105+J110+J115+J127+J132+J137+J142+J147+J153+J160+J165+J172+J177+J182+J187+J192+J219+J224+J229+J234+J239+J244+J249+J254+J259+J266+J271+J276+J281+J288+J293+J298+J303+J308+J313+J320+J325+J330+J335+J340+J345+J350+J355+J363+J368+J373+J380+J385+J390</f>
        <v>849527.57799999998</v>
      </c>
      <c r="K396" s="227">
        <f>J396/I396*100</f>
        <v>95.944516618530315</v>
      </c>
    </row>
    <row r="397" spans="1:11" ht="23.25">
      <c r="A397" s="224"/>
      <c r="B397" s="224"/>
      <c r="C397" s="84"/>
      <c r="D397" s="225"/>
      <c r="E397" s="225"/>
      <c r="F397" s="69"/>
      <c r="G397" s="69"/>
      <c r="H397" s="25" t="s">
        <v>13</v>
      </c>
      <c r="I397" s="56">
        <f t="shared" ref="I397:J397" si="18">I12+I17+I22+I27+I32+I37+I69+I76+I81+I88+I93+I98+I106+I111+I116+I128+I133+I138+I143+I148+I154+I161+I166+I173+I178+I183+I188+I193+I220+I225+I230+I235+I240+I245+I250+I255+I260+I267+I272+I277+I282+I289+I294+I299+I304+I309+I314+I321+I326+I331+I336+I341+I346+I351+I356+I364+I369+I374+I381+I386+I391</f>
        <v>89366.7</v>
      </c>
      <c r="J397" s="56">
        <f t="shared" si="18"/>
        <v>82436.7</v>
      </c>
      <c r="K397" s="227">
        <f t="shared" ref="K397:K400" si="19">J397/I397*100</f>
        <v>92.245433701815102</v>
      </c>
    </row>
    <row r="398" spans="1:11" ht="34.5">
      <c r="A398" s="224"/>
      <c r="B398" s="224"/>
      <c r="C398" s="84"/>
      <c r="D398" s="225"/>
      <c r="E398" s="225"/>
      <c r="F398" s="69"/>
      <c r="G398" s="69"/>
      <c r="H398" s="25" t="s">
        <v>14</v>
      </c>
      <c r="I398" s="56">
        <f t="shared" ref="I398:J398" si="20">I13+I18+I23+I28+I33+I38+I70+I77+I82+I89+I94+I99+I107+I112+I117+I129+I134+I139+I144+I149+I155+I162+I167+I174+I179+I184+I189+I194+I221+I226+I231+I236+I241+I246+I251+I256+I261+I268+I273+I278+I283+I290+I295+I300+I305+I310+I315+I322+I327+I332+I337+I342+I347+I352+I357+I365+I370+I375+I382+I387+I392</f>
        <v>208841.80000000002</v>
      </c>
      <c r="J398" s="56">
        <f t="shared" si="20"/>
        <v>174071.07800000001</v>
      </c>
      <c r="K398" s="227">
        <f t="shared" si="19"/>
        <v>83.350688415824806</v>
      </c>
    </row>
    <row r="399" spans="1:11" ht="23.25">
      <c r="A399" s="224"/>
      <c r="B399" s="224"/>
      <c r="C399" s="84"/>
      <c r="D399" s="225"/>
      <c r="E399" s="225"/>
      <c r="F399" s="69"/>
      <c r="G399" s="69"/>
      <c r="H399" s="25" t="s">
        <v>15</v>
      </c>
      <c r="I399" s="56">
        <f t="shared" ref="I399:J399" si="21">I14+I19+I24+I29+I34+I39+I71+I78+I83+I90+I95+I100+I108+I113+I118+I130+I135+I140+I145+I150+I156+I163+I168+I175+I180+I185+I190+I195+I222+I227+I232+I237+I242+I247+I252+I257+I262+I269+I274+I279+I284+I291+I296+I301+I306+I311+I316+I323+I328+I333+I338+I343+I348+I353+I358+I366+I371+I376+I383+I388+I393</f>
        <v>16621.149999999998</v>
      </c>
      <c r="J399" s="56">
        <f t="shared" si="21"/>
        <v>3696.15</v>
      </c>
      <c r="K399" s="227">
        <f t="shared" si="19"/>
        <v>22.237630970179563</v>
      </c>
    </row>
    <row r="400" spans="1:11" ht="34.5">
      <c r="A400" s="224"/>
      <c r="B400" s="224"/>
      <c r="C400" s="84"/>
      <c r="D400" s="225"/>
      <c r="E400" s="225"/>
      <c r="F400" s="69"/>
      <c r="G400" s="69"/>
      <c r="H400" s="25" t="s">
        <v>16</v>
      </c>
      <c r="I400" s="56">
        <f t="shared" ref="I400:J400" si="22">I15+I20+I25+I30+I35+I40+I72+I79+I84+I91+I96+I101+I109+I114+I119+I131+I136+I141+I146+I151+I157+I164+I169+I176+I181+I186+I191+I196+I223+I228+I233+I238+I243+I248+I253+I258+I263+I270+I275+I280+I285+I292+I297+I302+I307+I312+I317+I324+I329+I334+I339+I344+I349+I354+I359+I367+I372+I377+I384+I389+I394</f>
        <v>570607.69999999995</v>
      </c>
      <c r="J400" s="56">
        <f t="shared" si="22"/>
        <v>589323.69999999995</v>
      </c>
      <c r="K400" s="227">
        <f t="shared" si="19"/>
        <v>103.28001181897825</v>
      </c>
    </row>
  </sheetData>
  <mergeCells count="544">
    <mergeCell ref="B276:B279"/>
    <mergeCell ref="C276:C279"/>
    <mergeCell ref="G276:G280"/>
    <mergeCell ref="A142:A146"/>
    <mergeCell ref="B142:B146"/>
    <mergeCell ref="C142:C146"/>
    <mergeCell ref="D142:D146"/>
    <mergeCell ref="E142:E146"/>
    <mergeCell ref="F142:F146"/>
    <mergeCell ref="G142:G146"/>
    <mergeCell ref="A147:A151"/>
    <mergeCell ref="B147:B151"/>
    <mergeCell ref="C147:C151"/>
    <mergeCell ref="D147:D151"/>
    <mergeCell ref="E147:E151"/>
    <mergeCell ref="F147:F151"/>
    <mergeCell ref="G147:G151"/>
    <mergeCell ref="A132:A136"/>
    <mergeCell ref="B132:B136"/>
    <mergeCell ref="C132:C136"/>
    <mergeCell ref="D132:D136"/>
    <mergeCell ref="E132:E136"/>
    <mergeCell ref="F132:F136"/>
    <mergeCell ref="G132:G136"/>
    <mergeCell ref="A137:A141"/>
    <mergeCell ref="B137:B141"/>
    <mergeCell ref="C137:C141"/>
    <mergeCell ref="D137:D141"/>
    <mergeCell ref="E137:E141"/>
    <mergeCell ref="F137:F141"/>
    <mergeCell ref="G137:G141"/>
    <mergeCell ref="A202:A206"/>
    <mergeCell ref="B202:B206"/>
    <mergeCell ref="C202:C206"/>
    <mergeCell ref="D202:D206"/>
    <mergeCell ref="E202:E206"/>
    <mergeCell ref="F202:F206"/>
    <mergeCell ref="G202:G206"/>
    <mergeCell ref="A207:A211"/>
    <mergeCell ref="B207:B211"/>
    <mergeCell ref="C207:C211"/>
    <mergeCell ref="D207:D211"/>
    <mergeCell ref="E207:E211"/>
    <mergeCell ref="F207:F211"/>
    <mergeCell ref="G207:G211"/>
    <mergeCell ref="A192:A196"/>
    <mergeCell ref="B192:B196"/>
    <mergeCell ref="C192:C196"/>
    <mergeCell ref="D192:D196"/>
    <mergeCell ref="E192:E196"/>
    <mergeCell ref="F192:F196"/>
    <mergeCell ref="G192:G196"/>
    <mergeCell ref="A197:A201"/>
    <mergeCell ref="B197:B201"/>
    <mergeCell ref="C197:C201"/>
    <mergeCell ref="D197:D201"/>
    <mergeCell ref="E197:E201"/>
    <mergeCell ref="F197:F201"/>
    <mergeCell ref="G197:G201"/>
    <mergeCell ref="A182:A186"/>
    <mergeCell ref="B182:B186"/>
    <mergeCell ref="C182:C186"/>
    <mergeCell ref="D182:D186"/>
    <mergeCell ref="E182:E186"/>
    <mergeCell ref="F182:F186"/>
    <mergeCell ref="G182:G186"/>
    <mergeCell ref="A187:A191"/>
    <mergeCell ref="B187:B191"/>
    <mergeCell ref="C187:C191"/>
    <mergeCell ref="D187:D191"/>
    <mergeCell ref="E187:E191"/>
    <mergeCell ref="F187:F191"/>
    <mergeCell ref="G187:G191"/>
    <mergeCell ref="G153:G157"/>
    <mergeCell ref="A165:A169"/>
    <mergeCell ref="B165:B169"/>
    <mergeCell ref="C165:C169"/>
    <mergeCell ref="D165:D169"/>
    <mergeCell ref="E165:E169"/>
    <mergeCell ref="F165:F169"/>
    <mergeCell ref="G165:G169"/>
    <mergeCell ref="A177:A181"/>
    <mergeCell ref="B177:B181"/>
    <mergeCell ref="C177:C181"/>
    <mergeCell ref="D177:D181"/>
    <mergeCell ref="E177:E181"/>
    <mergeCell ref="F177:F181"/>
    <mergeCell ref="G177:G181"/>
    <mergeCell ref="A320:A324"/>
    <mergeCell ref="B320:B324"/>
    <mergeCell ref="C320:C324"/>
    <mergeCell ref="D320:D324"/>
    <mergeCell ref="E320:E324"/>
    <mergeCell ref="F320:F324"/>
    <mergeCell ref="G320:G324"/>
    <mergeCell ref="A288:A292"/>
    <mergeCell ref="B288:B292"/>
    <mergeCell ref="C288:C292"/>
    <mergeCell ref="D288:D292"/>
    <mergeCell ref="E288:E292"/>
    <mergeCell ref="F288:F292"/>
    <mergeCell ref="G288:G292"/>
    <mergeCell ref="A318:K318"/>
    <mergeCell ref="A319:K319"/>
    <mergeCell ref="A293:A297"/>
    <mergeCell ref="B293:B297"/>
    <mergeCell ref="C293:C297"/>
    <mergeCell ref="D293:D297"/>
    <mergeCell ref="E293:E297"/>
    <mergeCell ref="F293:F297"/>
    <mergeCell ref="G293:G297"/>
    <mergeCell ref="A298:A302"/>
    <mergeCell ref="A286:K286"/>
    <mergeCell ref="A287:K287"/>
    <mergeCell ref="A281:A285"/>
    <mergeCell ref="B281:B285"/>
    <mergeCell ref="C281:C285"/>
    <mergeCell ref="D281:D285"/>
    <mergeCell ref="E281:E285"/>
    <mergeCell ref="F281:F285"/>
    <mergeCell ref="G281:G285"/>
    <mergeCell ref="A229:A233"/>
    <mergeCell ref="B229:B233"/>
    <mergeCell ref="C229:C233"/>
    <mergeCell ref="D229:D233"/>
    <mergeCell ref="E229:E233"/>
    <mergeCell ref="F229:F233"/>
    <mergeCell ref="G229:G233"/>
    <mergeCell ref="A234:A238"/>
    <mergeCell ref="A266:A270"/>
    <mergeCell ref="B266:B270"/>
    <mergeCell ref="C266:C270"/>
    <mergeCell ref="D266:D270"/>
    <mergeCell ref="E266:E270"/>
    <mergeCell ref="F266:F270"/>
    <mergeCell ref="G266:G270"/>
    <mergeCell ref="B234:B238"/>
    <mergeCell ref="C234:C238"/>
    <mergeCell ref="D234:D238"/>
    <mergeCell ref="E234:E238"/>
    <mergeCell ref="F234:F238"/>
    <mergeCell ref="G234:G238"/>
    <mergeCell ref="A239:A243"/>
    <mergeCell ref="B239:B243"/>
    <mergeCell ref="C239:C243"/>
    <mergeCell ref="A219:A223"/>
    <mergeCell ref="B219:B223"/>
    <mergeCell ref="C219:C223"/>
    <mergeCell ref="D219:D223"/>
    <mergeCell ref="E219:E223"/>
    <mergeCell ref="F219:F223"/>
    <mergeCell ref="G219:G223"/>
    <mergeCell ref="A224:A228"/>
    <mergeCell ref="B224:B228"/>
    <mergeCell ref="C224:C228"/>
    <mergeCell ref="D224:D228"/>
    <mergeCell ref="E224:E228"/>
    <mergeCell ref="F224:F228"/>
    <mergeCell ref="G224:G228"/>
    <mergeCell ref="H395:K395"/>
    <mergeCell ref="A217:K217"/>
    <mergeCell ref="A218:K218"/>
    <mergeCell ref="A87:A91"/>
    <mergeCell ref="B87:B91"/>
    <mergeCell ref="C87:C91"/>
    <mergeCell ref="D87:D91"/>
    <mergeCell ref="E87:E91"/>
    <mergeCell ref="F87:F91"/>
    <mergeCell ref="G87:G91"/>
    <mergeCell ref="A170:K170"/>
    <mergeCell ref="A171:K171"/>
    <mergeCell ref="A172:A176"/>
    <mergeCell ref="B172:B176"/>
    <mergeCell ref="C172:C176"/>
    <mergeCell ref="D172:D176"/>
    <mergeCell ref="E172:E176"/>
    <mergeCell ref="F172:F176"/>
    <mergeCell ref="G172:G176"/>
    <mergeCell ref="A158:K158"/>
    <mergeCell ref="A159:K159"/>
    <mergeCell ref="A160:A164"/>
    <mergeCell ref="B160:B164"/>
    <mergeCell ref="C160:C164"/>
    <mergeCell ref="A395:B400"/>
    <mergeCell ref="C395:C400"/>
    <mergeCell ref="D395:E400"/>
    <mergeCell ref="F395:G400"/>
    <mergeCell ref="A390:A394"/>
    <mergeCell ref="B390:B394"/>
    <mergeCell ref="C390:C394"/>
    <mergeCell ref="D390:D394"/>
    <mergeCell ref="E390:E394"/>
    <mergeCell ref="F390:F394"/>
    <mergeCell ref="G390:G394"/>
    <mergeCell ref="A110:A114"/>
    <mergeCell ref="B110:B114"/>
    <mergeCell ref="C110:C114"/>
    <mergeCell ref="D110:D114"/>
    <mergeCell ref="E110:E114"/>
    <mergeCell ref="F110:F114"/>
    <mergeCell ref="G110:G114"/>
    <mergeCell ref="E160:E164"/>
    <mergeCell ref="F160:F164"/>
    <mergeCell ref="G160:G164"/>
    <mergeCell ref="A125:K125"/>
    <mergeCell ref="A126:K126"/>
    <mergeCell ref="A127:A131"/>
    <mergeCell ref="B127:B131"/>
    <mergeCell ref="C127:C131"/>
    <mergeCell ref="D127:D131"/>
    <mergeCell ref="E127:E131"/>
    <mergeCell ref="F127:F131"/>
    <mergeCell ref="G127:G131"/>
    <mergeCell ref="A152:K152"/>
    <mergeCell ref="A153:A157"/>
    <mergeCell ref="B153:B157"/>
    <mergeCell ref="C153:C157"/>
    <mergeCell ref="D153:D157"/>
    <mergeCell ref="A102:K102"/>
    <mergeCell ref="A103:K103"/>
    <mergeCell ref="A104:K104"/>
    <mergeCell ref="A105:A109"/>
    <mergeCell ref="B105:B109"/>
    <mergeCell ref="C105:C109"/>
    <mergeCell ref="D105:D109"/>
    <mergeCell ref="E105:E109"/>
    <mergeCell ref="F105:F109"/>
    <mergeCell ref="G105:G109"/>
    <mergeCell ref="F11:F15"/>
    <mergeCell ref="G11:G15"/>
    <mergeCell ref="A66:K66"/>
    <mergeCell ref="A67:K67"/>
    <mergeCell ref="A16:A20"/>
    <mergeCell ref="B16:B20"/>
    <mergeCell ref="C16:C20"/>
    <mergeCell ref="D16:D20"/>
    <mergeCell ref="E16:E20"/>
    <mergeCell ref="F16:F20"/>
    <mergeCell ref="G16:G20"/>
    <mergeCell ref="A21:A25"/>
    <mergeCell ref="B21:B25"/>
    <mergeCell ref="C21:C25"/>
    <mergeCell ref="D21:D25"/>
    <mergeCell ref="E21:E25"/>
    <mergeCell ref="F21:F25"/>
    <mergeCell ref="G21:G25"/>
    <mergeCell ref="A26:A30"/>
    <mergeCell ref="B26:B30"/>
    <mergeCell ref="C26:C30"/>
    <mergeCell ref="D26:D30"/>
    <mergeCell ref="E26:E30"/>
    <mergeCell ref="F26:F30"/>
    <mergeCell ref="A85:K85"/>
    <mergeCell ref="A86:K86"/>
    <mergeCell ref="G1:K1"/>
    <mergeCell ref="A3:K3"/>
    <mergeCell ref="A5:A7"/>
    <mergeCell ref="B5:B7"/>
    <mergeCell ref="C5:C7"/>
    <mergeCell ref="D5:F5"/>
    <mergeCell ref="G5:G7"/>
    <mergeCell ref="H5:K5"/>
    <mergeCell ref="D6:D7"/>
    <mergeCell ref="E6:F6"/>
    <mergeCell ref="H6:H7"/>
    <mergeCell ref="I6:I7"/>
    <mergeCell ref="J6:J7"/>
    <mergeCell ref="K6:K7"/>
    <mergeCell ref="A8:K8"/>
    <mergeCell ref="A9:K9"/>
    <mergeCell ref="A10:K10"/>
    <mergeCell ref="A11:A15"/>
    <mergeCell ref="B11:B15"/>
    <mergeCell ref="C11:C15"/>
    <mergeCell ref="D11:D15"/>
    <mergeCell ref="E11:E15"/>
    <mergeCell ref="G26:G30"/>
    <mergeCell ref="A31:A35"/>
    <mergeCell ref="B31:B35"/>
    <mergeCell ref="C31:C35"/>
    <mergeCell ref="D31:D35"/>
    <mergeCell ref="E31:E35"/>
    <mergeCell ref="F31:F35"/>
    <mergeCell ref="G31:G35"/>
    <mergeCell ref="A36:A40"/>
    <mergeCell ref="B36:B40"/>
    <mergeCell ref="C36:C40"/>
    <mergeCell ref="D36:D40"/>
    <mergeCell ref="E36:E40"/>
    <mergeCell ref="F36:F40"/>
    <mergeCell ref="G36:G40"/>
    <mergeCell ref="A41:A45"/>
    <mergeCell ref="B41:B45"/>
    <mergeCell ref="C41:C45"/>
    <mergeCell ref="D41:D45"/>
    <mergeCell ref="E41:E45"/>
    <mergeCell ref="F41:F45"/>
    <mergeCell ref="G41:G45"/>
    <mergeCell ref="A46:A50"/>
    <mergeCell ref="B46:B50"/>
    <mergeCell ref="C46:C50"/>
    <mergeCell ref="D46:D50"/>
    <mergeCell ref="E46:E50"/>
    <mergeCell ref="F46:F50"/>
    <mergeCell ref="G46:G50"/>
    <mergeCell ref="A51:A55"/>
    <mergeCell ref="B51:B55"/>
    <mergeCell ref="C51:C55"/>
    <mergeCell ref="D51:D55"/>
    <mergeCell ref="E51:E55"/>
    <mergeCell ref="F51:F55"/>
    <mergeCell ref="G51:G55"/>
    <mergeCell ref="A56:A60"/>
    <mergeCell ref="B56:B60"/>
    <mergeCell ref="C56:C60"/>
    <mergeCell ref="D56:D60"/>
    <mergeCell ref="E56:E60"/>
    <mergeCell ref="F56:F60"/>
    <mergeCell ref="G56:G60"/>
    <mergeCell ref="A61:A65"/>
    <mergeCell ref="B61:B65"/>
    <mergeCell ref="C61:C65"/>
    <mergeCell ref="D61:D65"/>
    <mergeCell ref="E61:E65"/>
    <mergeCell ref="F61:F65"/>
    <mergeCell ref="G61:G65"/>
    <mergeCell ref="A68:A72"/>
    <mergeCell ref="B68:B72"/>
    <mergeCell ref="C68:C72"/>
    <mergeCell ref="D68:D72"/>
    <mergeCell ref="E68:E72"/>
    <mergeCell ref="F68:F72"/>
    <mergeCell ref="G68:G72"/>
    <mergeCell ref="A80:A84"/>
    <mergeCell ref="B80:B84"/>
    <mergeCell ref="C80:C84"/>
    <mergeCell ref="D80:D84"/>
    <mergeCell ref="E80:E84"/>
    <mergeCell ref="F80:F84"/>
    <mergeCell ref="G80:G84"/>
    <mergeCell ref="A73:K73"/>
    <mergeCell ref="A74:K74"/>
    <mergeCell ref="A75:A79"/>
    <mergeCell ref="B75:B79"/>
    <mergeCell ref="C75:C79"/>
    <mergeCell ref="D75:D79"/>
    <mergeCell ref="E75:E79"/>
    <mergeCell ref="F75:F79"/>
    <mergeCell ref="G75:G79"/>
    <mergeCell ref="A92:A96"/>
    <mergeCell ref="B92:B96"/>
    <mergeCell ref="C92:C96"/>
    <mergeCell ref="D92:D96"/>
    <mergeCell ref="E92:E96"/>
    <mergeCell ref="F92:F96"/>
    <mergeCell ref="G92:G96"/>
    <mergeCell ref="A97:A101"/>
    <mergeCell ref="B97:B101"/>
    <mergeCell ref="C97:C101"/>
    <mergeCell ref="D97:D101"/>
    <mergeCell ref="E97:E101"/>
    <mergeCell ref="F97:F101"/>
    <mergeCell ref="G97:G101"/>
    <mergeCell ref="A212:A216"/>
    <mergeCell ref="B212:B216"/>
    <mergeCell ref="C212:C216"/>
    <mergeCell ref="D212:D216"/>
    <mergeCell ref="E212:E216"/>
    <mergeCell ref="F212:F216"/>
    <mergeCell ref="G212:G216"/>
    <mergeCell ref="A115:A119"/>
    <mergeCell ref="B115:B119"/>
    <mergeCell ref="C115:C119"/>
    <mergeCell ref="D115:D119"/>
    <mergeCell ref="E115:E119"/>
    <mergeCell ref="F115:F119"/>
    <mergeCell ref="G115:G119"/>
    <mergeCell ref="A120:A124"/>
    <mergeCell ref="B120:B124"/>
    <mergeCell ref="C120:C124"/>
    <mergeCell ref="D120:D124"/>
    <mergeCell ref="E120:E124"/>
    <mergeCell ref="F120:F124"/>
    <mergeCell ref="G120:G124"/>
    <mergeCell ref="D160:D164"/>
    <mergeCell ref="E153:E157"/>
    <mergeCell ref="F153:F157"/>
    <mergeCell ref="D239:D243"/>
    <mergeCell ref="E239:E243"/>
    <mergeCell ref="F239:F243"/>
    <mergeCell ref="G239:G243"/>
    <mergeCell ref="A244:A248"/>
    <mergeCell ref="B244:B248"/>
    <mergeCell ref="C244:C248"/>
    <mergeCell ref="D244:D248"/>
    <mergeCell ref="E244:E248"/>
    <mergeCell ref="F244:F248"/>
    <mergeCell ref="G244:G248"/>
    <mergeCell ref="A249:A253"/>
    <mergeCell ref="B249:B253"/>
    <mergeCell ref="C249:C253"/>
    <mergeCell ref="D249:D253"/>
    <mergeCell ref="E249:E253"/>
    <mergeCell ref="F249:F253"/>
    <mergeCell ref="G249:G253"/>
    <mergeCell ref="A254:A258"/>
    <mergeCell ref="B254:B258"/>
    <mergeCell ref="C254:C258"/>
    <mergeCell ref="D254:D258"/>
    <mergeCell ref="E254:E258"/>
    <mergeCell ref="F254:F258"/>
    <mergeCell ref="G254:G258"/>
    <mergeCell ref="A259:A263"/>
    <mergeCell ref="B259:B263"/>
    <mergeCell ref="C259:C263"/>
    <mergeCell ref="D259:D263"/>
    <mergeCell ref="E259:E263"/>
    <mergeCell ref="F259:F263"/>
    <mergeCell ref="G259:G263"/>
    <mergeCell ref="A271:A275"/>
    <mergeCell ref="B271:B275"/>
    <mergeCell ref="C271:C275"/>
    <mergeCell ref="D271:D275"/>
    <mergeCell ref="E271:E275"/>
    <mergeCell ref="F271:F275"/>
    <mergeCell ref="G271:G275"/>
    <mergeCell ref="A264:K264"/>
    <mergeCell ref="A265:K265"/>
    <mergeCell ref="B298:B302"/>
    <mergeCell ref="C298:C302"/>
    <mergeCell ref="D298:D302"/>
    <mergeCell ref="E298:E302"/>
    <mergeCell ref="F298:F302"/>
    <mergeCell ref="G298:G302"/>
    <mergeCell ref="A303:A307"/>
    <mergeCell ref="B303:B307"/>
    <mergeCell ref="C303:C307"/>
    <mergeCell ref="D303:D307"/>
    <mergeCell ref="E303:E307"/>
    <mergeCell ref="F303:F307"/>
    <mergeCell ref="G303:G307"/>
    <mergeCell ref="A308:A312"/>
    <mergeCell ref="B308:B312"/>
    <mergeCell ref="C308:C312"/>
    <mergeCell ref="D308:D312"/>
    <mergeCell ref="E308:E312"/>
    <mergeCell ref="F308:F312"/>
    <mergeCell ref="G308:G312"/>
    <mergeCell ref="A313:A317"/>
    <mergeCell ref="B313:B317"/>
    <mergeCell ref="C313:C317"/>
    <mergeCell ref="D313:D317"/>
    <mergeCell ref="E313:E317"/>
    <mergeCell ref="F313:F317"/>
    <mergeCell ref="G313:G317"/>
    <mergeCell ref="A325:A329"/>
    <mergeCell ref="B325:B329"/>
    <mergeCell ref="C325:C329"/>
    <mergeCell ref="D325:D329"/>
    <mergeCell ref="E325:E329"/>
    <mergeCell ref="F325:F329"/>
    <mergeCell ref="G325:G329"/>
    <mergeCell ref="A330:A334"/>
    <mergeCell ref="B330:B334"/>
    <mergeCell ref="C330:C334"/>
    <mergeCell ref="D330:D334"/>
    <mergeCell ref="E330:E334"/>
    <mergeCell ref="F330:F334"/>
    <mergeCell ref="G330:G334"/>
    <mergeCell ref="A335:A339"/>
    <mergeCell ref="B335:B339"/>
    <mergeCell ref="C335:C339"/>
    <mergeCell ref="D335:D339"/>
    <mergeCell ref="E335:E339"/>
    <mergeCell ref="F335:F339"/>
    <mergeCell ref="G335:G339"/>
    <mergeCell ref="A340:A344"/>
    <mergeCell ref="B340:B344"/>
    <mergeCell ref="C340:C344"/>
    <mergeCell ref="D340:D344"/>
    <mergeCell ref="E340:E344"/>
    <mergeCell ref="F340:F344"/>
    <mergeCell ref="G340:G344"/>
    <mergeCell ref="A345:A349"/>
    <mergeCell ref="B345:B349"/>
    <mergeCell ref="C345:C349"/>
    <mergeCell ref="D345:D349"/>
    <mergeCell ref="E345:E349"/>
    <mergeCell ref="F345:F349"/>
    <mergeCell ref="G345:G349"/>
    <mergeCell ref="A350:A354"/>
    <mergeCell ref="B350:B354"/>
    <mergeCell ref="C350:C354"/>
    <mergeCell ref="D350:D354"/>
    <mergeCell ref="E350:E354"/>
    <mergeCell ref="F350:F354"/>
    <mergeCell ref="G350:G354"/>
    <mergeCell ref="A355:A359"/>
    <mergeCell ref="B355:B359"/>
    <mergeCell ref="C355:C359"/>
    <mergeCell ref="D355:D359"/>
    <mergeCell ref="E355:E359"/>
    <mergeCell ref="F355:F359"/>
    <mergeCell ref="G355:G359"/>
    <mergeCell ref="A368:A372"/>
    <mergeCell ref="B368:B372"/>
    <mergeCell ref="C368:C372"/>
    <mergeCell ref="D368:D372"/>
    <mergeCell ref="E368:E372"/>
    <mergeCell ref="F368:F372"/>
    <mergeCell ref="G368:G372"/>
    <mergeCell ref="A360:K360"/>
    <mergeCell ref="A361:K361"/>
    <mergeCell ref="A362:K362"/>
    <mergeCell ref="A363:A367"/>
    <mergeCell ref="B363:B367"/>
    <mergeCell ref="C363:C367"/>
    <mergeCell ref="D363:D367"/>
    <mergeCell ref="E363:E367"/>
    <mergeCell ref="F363:F367"/>
    <mergeCell ref="G363:G367"/>
    <mergeCell ref="A373:A377"/>
    <mergeCell ref="B373:B377"/>
    <mergeCell ref="C373:C377"/>
    <mergeCell ref="D373:D377"/>
    <mergeCell ref="E373:E377"/>
    <mergeCell ref="F373:F377"/>
    <mergeCell ref="G373:G377"/>
    <mergeCell ref="A385:A389"/>
    <mergeCell ref="B385:B389"/>
    <mergeCell ref="C385:C389"/>
    <mergeCell ref="D385:D389"/>
    <mergeCell ref="E385:E389"/>
    <mergeCell ref="F385:F389"/>
    <mergeCell ref="G385:G389"/>
    <mergeCell ref="A378:K378"/>
    <mergeCell ref="A379:K379"/>
    <mergeCell ref="A380:A384"/>
    <mergeCell ref="B380:B384"/>
    <mergeCell ref="C380:C384"/>
    <mergeCell ref="D380:D384"/>
    <mergeCell ref="E380:E384"/>
    <mergeCell ref="F380:F384"/>
    <mergeCell ref="G380:G384"/>
  </mergeCells>
  <pageMargins left="0.31527777777777799" right="0.31527777777777799" top="0.35416666666666702" bottom="0.35416666666666702" header="0.51180555555555496" footer="0.51180555555555496"/>
  <pageSetup paperSize="9" firstPageNumber="0" orientation="landscape" horizontalDpi="300" verticalDpi="30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cols>
    <col min="1" max="1025" width="8.7109375" customWidth="1"/>
  </cols>
  <sheetData/>
  <pageMargins left="0.7" right="0.7" top="0.75" bottom="0.75" header="0.51180555555555496" footer="0.51180555555555496"/>
  <pageSetup paperSize="9" firstPageNumber="0" orientation="portrait" horizontalDpi="300" verticalDpi="30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cols>
    <col min="1" max="1025" width="8.7109375" customWidth="1"/>
  </cols>
  <sheetData/>
  <pageMargins left="0.7" right="0.7" top="0.75" bottom="0.75" header="0.51180555555555496" footer="0.51180555555555496"/>
  <pageSetup paperSize="9" firstPageNumber="0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Светлана</dc:creator>
  <cp:lastModifiedBy>Светлана</cp:lastModifiedBy>
  <cp:revision>0</cp:revision>
  <cp:lastPrinted>2021-06-01T13:26:21Z</cp:lastPrinted>
  <dcterms:created xsi:type="dcterms:W3CDTF">2006-09-16T00:00:00Z</dcterms:created>
  <dcterms:modified xsi:type="dcterms:W3CDTF">2021-06-01T13:26:49Z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